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32" yWindow="456" windowWidth="14688" windowHeight="11016" activeTab="1"/>
  </bookViews>
  <sheets>
    <sheet name="Orden ALFABETICO" sheetId="1" r:id="rId1"/>
    <sheet name="Orden PIE POR HABITANTE" sheetId="2" r:id="rId2"/>
  </sheets>
  <calcPr calcId="145621"/>
</workbook>
</file>

<file path=xl/calcChain.xml><?xml version="1.0" encoding="utf-8"?>
<calcChain xmlns="http://schemas.openxmlformats.org/spreadsheetml/2006/main">
  <c r="G16" i="2" l="1"/>
  <c r="H16" i="2" s="1"/>
  <c r="I16" i="2" s="1"/>
  <c r="H30" i="2"/>
  <c r="I30" i="2" s="1"/>
  <c r="G30" i="2"/>
  <c r="G22" i="2"/>
  <c r="H22" i="2" s="1"/>
  <c r="I22" i="2" s="1"/>
  <c r="G14" i="2"/>
  <c r="H14" i="2" s="1"/>
  <c r="I14" i="2" s="1"/>
  <c r="G52" i="2"/>
  <c r="H52" i="2" s="1"/>
  <c r="I52" i="2" s="1"/>
  <c r="H49" i="2"/>
  <c r="I49" i="2" s="1"/>
  <c r="G49" i="2"/>
  <c r="G24" i="2"/>
  <c r="H24" i="2" s="1"/>
  <c r="I24" i="2" s="1"/>
  <c r="G51" i="2"/>
  <c r="H51" i="2" s="1"/>
  <c r="I51" i="2" s="1"/>
  <c r="G13" i="2"/>
  <c r="H13" i="2" s="1"/>
  <c r="I13" i="2" s="1"/>
  <c r="H27" i="2"/>
  <c r="I27" i="2" s="1"/>
  <c r="G27" i="2"/>
  <c r="G23" i="2"/>
  <c r="H23" i="2" s="1"/>
  <c r="I23" i="2" s="1"/>
  <c r="G21" i="2"/>
  <c r="H21" i="2" s="1"/>
  <c r="I21" i="2" s="1"/>
  <c r="G19" i="2"/>
  <c r="H19" i="2" s="1"/>
  <c r="I19" i="2" s="1"/>
  <c r="H44" i="2"/>
  <c r="I44" i="2" s="1"/>
  <c r="G44" i="2"/>
  <c r="G28" i="2"/>
  <c r="H28" i="2" s="1"/>
  <c r="I28" i="2" s="1"/>
  <c r="G36" i="2"/>
  <c r="H36" i="2" s="1"/>
  <c r="I36" i="2" s="1"/>
  <c r="G31" i="2"/>
  <c r="H31" i="2" s="1"/>
  <c r="I31" i="2" s="1"/>
  <c r="H35" i="2"/>
  <c r="I35" i="2" s="1"/>
  <c r="G35" i="2"/>
  <c r="G25" i="2"/>
  <c r="H25" i="2" s="1"/>
  <c r="I25" i="2" s="1"/>
  <c r="G43" i="2"/>
  <c r="H43" i="2" s="1"/>
  <c r="I43" i="2" s="1"/>
  <c r="G15" i="2"/>
  <c r="H15" i="2" s="1"/>
  <c r="I15" i="2" s="1"/>
  <c r="H11" i="2"/>
  <c r="I11" i="2" s="1"/>
  <c r="G11" i="2"/>
  <c r="G40" i="2"/>
  <c r="H40" i="2" s="1"/>
  <c r="I40" i="2" s="1"/>
  <c r="G33" i="2"/>
  <c r="H33" i="2" s="1"/>
  <c r="I33" i="2" s="1"/>
  <c r="G34" i="2"/>
  <c r="H34" i="2" s="1"/>
  <c r="I34" i="2" s="1"/>
  <c r="H18" i="2"/>
  <c r="I18" i="2" s="1"/>
  <c r="G18" i="2"/>
  <c r="G32" i="2"/>
  <c r="H32" i="2" s="1"/>
  <c r="I32" i="2" s="1"/>
  <c r="G45" i="2"/>
  <c r="H45" i="2" s="1"/>
  <c r="I45" i="2" s="1"/>
  <c r="G26" i="2"/>
  <c r="H26" i="2" s="1"/>
  <c r="I26" i="2" s="1"/>
  <c r="H55" i="2"/>
  <c r="I55" i="2" s="1"/>
  <c r="G55" i="2"/>
  <c r="G17" i="2"/>
  <c r="H17" i="2" s="1"/>
  <c r="I17" i="2" s="1"/>
  <c r="G47" i="2"/>
  <c r="H47" i="2" s="1"/>
  <c r="I47" i="2" s="1"/>
  <c r="G53" i="2"/>
  <c r="H53" i="2" s="1"/>
  <c r="I53" i="2" s="1"/>
  <c r="H20" i="2"/>
  <c r="I20" i="2" s="1"/>
  <c r="G20" i="2"/>
  <c r="G29" i="2"/>
  <c r="H29" i="2" s="1"/>
  <c r="I29" i="2" s="1"/>
  <c r="G42" i="2"/>
  <c r="H42" i="2" s="1"/>
  <c r="I42" i="2" s="1"/>
  <c r="G41" i="2"/>
  <c r="H41" i="2" s="1"/>
  <c r="I41" i="2" s="1"/>
  <c r="H12" i="2"/>
  <c r="I12" i="2" s="1"/>
  <c r="G12" i="2"/>
  <c r="G54" i="2"/>
  <c r="H54" i="2" s="1"/>
  <c r="I54" i="2" s="1"/>
  <c r="G38" i="2"/>
  <c r="H38" i="2" s="1"/>
  <c r="I38" i="2" s="1"/>
  <c r="G10" i="2"/>
  <c r="H10" i="2" s="1"/>
  <c r="I10" i="2" s="1"/>
  <c r="H46" i="2"/>
  <c r="I46" i="2" s="1"/>
  <c r="G46" i="2"/>
  <c r="G50" i="2"/>
  <c r="H50" i="2" s="1"/>
  <c r="I50" i="2" s="1"/>
  <c r="G48" i="2"/>
  <c r="H48" i="2" s="1"/>
  <c r="I48" i="2" s="1"/>
  <c r="G37" i="2"/>
  <c r="H37" i="2" s="1"/>
  <c r="I37" i="2" s="1"/>
  <c r="H39" i="2"/>
  <c r="I39" i="2" s="1"/>
  <c r="G39" i="2"/>
  <c r="G11" i="1" l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4" i="1"/>
  <c r="H54" i="1" s="1"/>
  <c r="I54" i="1" s="1"/>
  <c r="G55" i="1"/>
  <c r="H55" i="1" s="1"/>
  <c r="I55" i="1" s="1"/>
  <c r="G10" i="1"/>
  <c r="H10" i="1" s="1"/>
  <c r="I10" i="1" l="1"/>
</calcChain>
</file>

<file path=xl/sharedStrings.xml><?xml version="1.0" encoding="utf-8"?>
<sst xmlns="http://schemas.openxmlformats.org/spreadsheetml/2006/main" count="116" uniqueCount="58">
  <si>
    <t>Cesión de impuestos</t>
  </si>
  <si>
    <t>Fondo Complementario de Financiación</t>
  </si>
  <si>
    <t>TOTAL PARTICIPACIÓN</t>
  </si>
  <si>
    <t>TOTAL PARTICIPACIÓN PER CAPITA</t>
  </si>
  <si>
    <t>Madrid</t>
  </si>
  <si>
    <t>Barcelona</t>
  </si>
  <si>
    <t>Valencia</t>
  </si>
  <si>
    <t>Sevilla</t>
  </si>
  <si>
    <t>Málaga</t>
  </si>
  <si>
    <t>Unidad: euros</t>
  </si>
  <si>
    <t>Compensaciones IAE</t>
  </si>
  <si>
    <t>Capitales de Provincia</t>
  </si>
  <si>
    <t xml:space="preserve">Población </t>
  </si>
  <si>
    <t>Albacete</t>
  </si>
  <si>
    <t>Almería</t>
  </si>
  <si>
    <t>Ávila</t>
  </si>
  <si>
    <t>Badajoz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</si>
  <si>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</si>
  <si>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</si>
  <si>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</si>
  <si>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</si>
  <si>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</si>
  <si>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</si>
  <si>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</si>
  <si>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</si>
  <si>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</si>
  <si>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</si>
  <si>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</si>
  <si>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</si>
  <si>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</si>
  <si>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</si>
  <si>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</si>
  <si>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</si>
  <si>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</si>
  <si>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Murcia</t>
  </si>
  <si>
    <t>Ourense</t>
  </si>
  <si>
    <t>Oviedo</t>
  </si>
  <si>
    <t>Palencia</t>
  </si>
  <si>
    <t>Palma de Mallorca</t>
  </si>
  <si>
    <t>Pontevedra</t>
  </si>
  <si>
    <t>Salamanca</t>
  </si>
  <si>
    <t>Santa Cruz de Tenerife</t>
  </si>
  <si>
    <t>Santander</t>
  </si>
  <si>
    <t>Segovia</t>
  </si>
  <si>
    <t>Soria</t>
  </si>
  <si>
    <t>Tarragona</t>
  </si>
  <si>
    <t>Teruel</t>
  </si>
  <si>
    <t>Toledo</t>
  </si>
  <si>
    <t>Valladolid</t>
  </si>
  <si>
    <t>Zamora</t>
  </si>
  <si>
    <t>Zaragoza</t>
  </si>
  <si>
    <t>Castellón de La Plana</t>
  </si>
  <si>
    <t>Palmas de Gran Canaria</t>
  </si>
  <si>
    <t>Alicante</t>
  </si>
  <si>
    <t>Participación en los tributos del Estado 2018. Participación total definitiva.</t>
  </si>
  <si>
    <t>Compensación IAE Ley 51/2002</t>
  </si>
  <si>
    <t>Compensación IAE Ley 22/2005</t>
  </si>
  <si>
    <r>
      <t xml:space="preserve">Fuente: Elaboración propia del </t>
    </r>
    <r>
      <rPr>
        <b/>
        <i/>
        <sz val="10"/>
        <rFont val="Gill Sans MT"/>
        <family val="2"/>
      </rPr>
      <t>Observatorio Tributario Andaluz</t>
    </r>
    <r>
      <rPr>
        <i/>
        <sz val="10"/>
        <rFont val="Gill Sans MT"/>
        <family val="2"/>
      </rPr>
      <t xml:space="preserve"> con datos del Ministerio de Hacienda (Memoria de la liquidacion definitiva)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</si>
</sst>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ill Sans MT"/>
      <family val="2"/>
    </font>
    <font>
      <sz val="8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b/>
      <sz val="10"/>
      <name val="Gill Sans MT"/>
      <family val="2"/>
    </font>
    <font>
      <sz val="10"/>
      <color indexed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3" fontId="9" fillId="4" borderId="1" xfId="3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center" vertical="center"/>
    </xf>
    <xf numFmtId="3" fontId="9" fillId="4" borderId="2" xfId="3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</cellXfs>
  <cellStyles count="4">
    <cellStyle name="Normal" xfId="0" builtinId="0"/>
    <cellStyle name="Normal 2" xfId="1"/>
    <cellStyle name="Normal 3" xfId="2"/>
    <cellStyle name="Normal_tod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zoomScaleNormal="100" workbookViewId="0">
      <selection activeCell="B16" sqref="B16"/>
    </sheetView>
  </sheetViews>
  <sheetFormatPr baseColWidth="10" defaultRowHeight="16.8" x14ac:dyDescent="0.45"/>
  <cols>
    <col min="1" max="1" width="43.6640625" style="1" customWidth="1"/>
    <col min="2" max="3" width="15.21875" style="1" bestFit="1" customWidth="1"/>
    <col min="4" max="4" width="16.5546875" style="1" bestFit="1" customWidth="1"/>
    <col min="5" max="6" width="16.5546875" style="2" hidden="1" customWidth="1"/>
    <col min="7" max="7" width="17.44140625" style="1" bestFit="1" customWidth="1"/>
    <col min="8" max="9" width="17.109375" style="1" bestFit="1" customWidth="1"/>
    <col min="10" max="10" width="4.44140625" style="1" customWidth="1"/>
    <col min="11" max="16384" width="11.5546875" style="1"/>
  </cols>
  <sheetData>
    <row r="2" spans="1:9" ht="24.75" customHeight="1" x14ac:dyDescent="0.45"/>
    <row r="3" spans="1:9" ht="21.6" x14ac:dyDescent="0.55000000000000004">
      <c r="A3" s="3" t="s">
        <v>54</v>
      </c>
      <c r="B3" s="3"/>
      <c r="C3" s="3"/>
      <c r="D3" s="3"/>
      <c r="E3" s="3"/>
      <c r="F3" s="3"/>
      <c r="G3" s="3"/>
      <c r="H3" s="3"/>
      <c r="I3" s="3"/>
    </row>
    <row r="4" spans="1:9" ht="21.6" x14ac:dyDescent="0.55000000000000004">
      <c r="A4" s="4" t="s">
        <v>11</v>
      </c>
      <c r="B4" s="4"/>
      <c r="C4" s="4"/>
      <c r="D4" s="4"/>
      <c r="E4" s="4"/>
      <c r="F4" s="4"/>
      <c r="G4" s="4"/>
      <c r="H4" s="4"/>
      <c r="I4" s="4"/>
    </row>
    <row r="5" spans="1:9" ht="21.6" x14ac:dyDescent="0.55000000000000004">
      <c r="A5" s="5"/>
    </row>
    <row r="6" spans="1:9" ht="15" customHeight="1" x14ac:dyDescent="0.45">
      <c r="A6" s="15" t="s">
        <v>57</v>
      </c>
      <c r="B6" s="6"/>
      <c r="C6" s="6"/>
      <c r="D6" s="6"/>
      <c r="E6" s="6"/>
      <c r="F6" s="6"/>
      <c r="G6" s="6"/>
      <c r="H6" s="6"/>
      <c r="I6" s="6"/>
    </row>
    <row r="7" spans="1:9" x14ac:dyDescent="0.45">
      <c r="A7" s="16" t="s">
        <v>9</v>
      </c>
    </row>
    <row r="9" spans="1:9" ht="50.4" x14ac:dyDescent="0.45">
      <c r="B9" s="7" t="s">
        <v>12</v>
      </c>
      <c r="C9" s="7" t="s">
        <v>0</v>
      </c>
      <c r="D9" s="7" t="s">
        <v>1</v>
      </c>
      <c r="E9" s="8" t="s">
        <v>55</v>
      </c>
      <c r="F9" s="8" t="s">
        <v>56</v>
      </c>
      <c r="G9" s="7" t="s">
        <v>10</v>
      </c>
      <c r="H9" s="7" t="s">
        <v>2</v>
      </c>
      <c r="I9" s="7" t="s">
        <v>3</v>
      </c>
    </row>
    <row r="10" spans="1:9" ht="17.25" customHeight="1" x14ac:dyDescent="0.45">
      <c r="A10" s="9" t="s">
        <v>13</v>
      </c>
      <c r="B10" s="10">
        <v>173050</v>
      </c>
      <c r="C10" s="11">
        <v>7290688</v>
      </c>
      <c r="D10" s="11">
        <v>31934089.77</v>
      </c>
      <c r="E10" s="12">
        <v>2818077.22</v>
      </c>
      <c r="F10" s="12">
        <v>325491.78999999998</v>
      </c>
      <c r="G10" s="11">
        <f>E10+F10</f>
        <v>3143569.0100000002</v>
      </c>
      <c r="H10" s="11">
        <f>C10+D10+G10</f>
        <v>42368346.779999994</v>
      </c>
      <c r="I10" s="13">
        <f t="shared" ref="I10:I55" si="0">H10/B10</f>
        <v>244.83297763652121</v>
      </c>
    </row>
    <row r="11" spans="1:9" ht="17.25" customHeight="1" x14ac:dyDescent="0.45">
      <c r="A11" s="9" t="s">
        <v>53</v>
      </c>
      <c r="B11" s="10">
        <v>331577</v>
      </c>
      <c r="C11" s="11">
        <v>14084404.59</v>
      </c>
      <c r="D11" s="11">
        <v>64011265.060000002</v>
      </c>
      <c r="E11" s="12">
        <v>2508130.7200000002</v>
      </c>
      <c r="F11" s="12">
        <v>1856123.61</v>
      </c>
      <c r="G11" s="11">
        <f t="shared" ref="G11:G55" si="1">E11+F11</f>
        <v>4364254.33</v>
      </c>
      <c r="H11" s="11">
        <f t="shared" ref="H11:H55" si="2">C11+D11+G11</f>
        <v>82459923.980000004</v>
      </c>
      <c r="I11" s="13">
        <f t="shared" si="0"/>
        <v>248.69012018324554</v>
      </c>
    </row>
    <row r="12" spans="1:9" ht="17.25" customHeight="1" x14ac:dyDescent="0.45">
      <c r="A12" s="9" t="s">
        <v>14</v>
      </c>
      <c r="B12" s="10">
        <v>196851</v>
      </c>
      <c r="C12" s="11">
        <v>7388989.6500000004</v>
      </c>
      <c r="D12" s="11">
        <v>37775461.450000003</v>
      </c>
      <c r="E12" s="12">
        <v>65542.880000000005</v>
      </c>
      <c r="F12" s="12">
        <v>300355.23</v>
      </c>
      <c r="G12" s="11">
        <f t="shared" si="1"/>
        <v>365898.11</v>
      </c>
      <c r="H12" s="11">
        <f t="shared" si="2"/>
        <v>45530349.210000001</v>
      </c>
      <c r="I12" s="13">
        <f t="shared" si="0"/>
        <v>231.29346160293827</v>
      </c>
    </row>
    <row r="13" spans="1:9" ht="17.25" customHeight="1" x14ac:dyDescent="0.45">
      <c r="A13" s="9" t="s">
        <v>15</v>
      </c>
      <c r="B13" s="10">
        <v>57657</v>
      </c>
      <c r="C13" s="11">
        <v>2670519.71</v>
      </c>
      <c r="D13" s="11">
        <v>9745295.8300000001</v>
      </c>
      <c r="E13" s="12">
        <v>648285.23</v>
      </c>
      <c r="F13" s="12">
        <v>34242.28</v>
      </c>
      <c r="G13" s="11">
        <f t="shared" si="1"/>
        <v>682527.51</v>
      </c>
      <c r="H13" s="11">
        <f t="shared" si="2"/>
        <v>13098343.049999999</v>
      </c>
      <c r="I13" s="13">
        <f t="shared" si="0"/>
        <v>227.17697851084861</v>
      </c>
    </row>
    <row r="14" spans="1:9" ht="17.25" customHeight="1" x14ac:dyDescent="0.45">
      <c r="A14" s="9" t="s">
        <v>16</v>
      </c>
      <c r="B14" s="14">
        <v>150530</v>
      </c>
      <c r="C14" s="11">
        <v>5690750.7599999998</v>
      </c>
      <c r="D14" s="11">
        <v>28609667.969999999</v>
      </c>
      <c r="E14" s="12">
        <v>1011759.23</v>
      </c>
      <c r="F14" s="12">
        <v>56949.25</v>
      </c>
      <c r="G14" s="11">
        <f t="shared" si="1"/>
        <v>1068708.48</v>
      </c>
      <c r="H14" s="11">
        <f t="shared" si="2"/>
        <v>35369127.209999993</v>
      </c>
      <c r="I14" s="13">
        <f t="shared" si="0"/>
        <v>234.96397535375004</v>
      </c>
    </row>
    <row r="15" spans="1:9" ht="17.25" customHeight="1" x14ac:dyDescent="0.45">
      <c r="A15" s="9" t="s">
        <v>5</v>
      </c>
      <c r="B15" s="10">
        <v>1620343</v>
      </c>
      <c r="C15" s="11">
        <v>110658137.77</v>
      </c>
      <c r="D15" s="11">
        <v>962982077.99000001</v>
      </c>
      <c r="E15" s="12">
        <v>89143679.719999999</v>
      </c>
      <c r="F15" s="12">
        <v>4343920.91</v>
      </c>
      <c r="G15" s="11">
        <f t="shared" si="1"/>
        <v>93487600.629999995</v>
      </c>
      <c r="H15" s="11">
        <f t="shared" si="2"/>
        <v>1167127816.3899999</v>
      </c>
      <c r="I15" s="13">
        <f t="shared" si="0"/>
        <v>720.29676209913566</v>
      </c>
    </row>
    <row r="16" spans="1:9" ht="17.25" customHeight="1" x14ac:dyDescent="0.45">
      <c r="A16" s="9" t="s">
        <v>17</v>
      </c>
      <c r="B16" s="10">
        <v>175921</v>
      </c>
      <c r="C16" s="11">
        <v>9235370.4100000001</v>
      </c>
      <c r="D16" s="11">
        <v>32859597.25</v>
      </c>
      <c r="E16" s="12">
        <v>1432914.32</v>
      </c>
      <c r="F16" s="12">
        <v>78170.929999999993</v>
      </c>
      <c r="G16" s="11">
        <f t="shared" si="1"/>
        <v>1511085.25</v>
      </c>
      <c r="H16" s="11">
        <f t="shared" si="2"/>
        <v>43606052.909999996</v>
      </c>
      <c r="I16" s="13">
        <f t="shared" si="0"/>
        <v>247.87292540401654</v>
      </c>
    </row>
    <row r="17" spans="1:9" ht="17.25" customHeight="1" x14ac:dyDescent="0.45">
      <c r="A17" s="9" t="s">
        <v>18</v>
      </c>
      <c r="B17" s="10">
        <v>96068</v>
      </c>
      <c r="C17" s="11">
        <v>3975616.62</v>
      </c>
      <c r="D17" s="11">
        <v>15586849.869999999</v>
      </c>
      <c r="E17" s="12">
        <v>0</v>
      </c>
      <c r="F17" s="12">
        <v>0</v>
      </c>
      <c r="G17" s="11">
        <f t="shared" si="1"/>
        <v>0</v>
      </c>
      <c r="H17" s="11">
        <f t="shared" si="2"/>
        <v>19562466.489999998</v>
      </c>
      <c r="I17" s="13">
        <f t="shared" si="0"/>
        <v>203.63145365782569</v>
      </c>
    </row>
    <row r="18" spans="1:9" ht="17.25" customHeight="1" x14ac:dyDescent="0.45">
      <c r="A18" s="9" t="s">
        <v>19</v>
      </c>
      <c r="B18" s="10">
        <v>116979</v>
      </c>
      <c r="C18" s="11">
        <v>4669667.0199999996</v>
      </c>
      <c r="D18" s="11">
        <v>53284193.710000001</v>
      </c>
      <c r="E18" s="12">
        <v>2064851.45</v>
      </c>
      <c r="F18" s="12">
        <v>946790.9</v>
      </c>
      <c r="G18" s="11">
        <f t="shared" si="1"/>
        <v>3011642.35</v>
      </c>
      <c r="H18" s="11">
        <f t="shared" si="2"/>
        <v>60965503.080000006</v>
      </c>
      <c r="I18" s="13">
        <f t="shared" si="0"/>
        <v>521.16621855204789</v>
      </c>
    </row>
    <row r="19" spans="1:9" ht="17.25" customHeight="1" x14ac:dyDescent="0.45">
      <c r="A19" s="9" t="s">
        <v>51</v>
      </c>
      <c r="B19" s="10">
        <v>170888</v>
      </c>
      <c r="C19" s="11">
        <v>7780302.5700000003</v>
      </c>
      <c r="D19" s="11">
        <v>32224327.23</v>
      </c>
      <c r="E19" s="12">
        <v>896262.71</v>
      </c>
      <c r="F19" s="12">
        <v>51054.55</v>
      </c>
      <c r="G19" s="11">
        <f t="shared" si="1"/>
        <v>947317.26</v>
      </c>
      <c r="H19" s="11">
        <f t="shared" si="2"/>
        <v>40951947.059999995</v>
      </c>
      <c r="I19" s="13">
        <f t="shared" si="0"/>
        <v>239.6420290482655</v>
      </c>
    </row>
    <row r="20" spans="1:9" ht="17.25" customHeight="1" x14ac:dyDescent="0.45">
      <c r="A20" s="9" t="s">
        <v>20</v>
      </c>
      <c r="B20" s="10">
        <v>74743</v>
      </c>
      <c r="C20" s="11">
        <v>3414851.24</v>
      </c>
      <c r="D20" s="11">
        <v>12938931.07</v>
      </c>
      <c r="E20" s="12">
        <v>1287150.54</v>
      </c>
      <c r="F20" s="12">
        <v>226960.85</v>
      </c>
      <c r="G20" s="11">
        <f t="shared" si="1"/>
        <v>1514111.3900000001</v>
      </c>
      <c r="H20" s="11">
        <f t="shared" si="2"/>
        <v>17867893.699999999</v>
      </c>
      <c r="I20" s="13">
        <f t="shared" si="0"/>
        <v>239.05775390337556</v>
      </c>
    </row>
    <row r="21" spans="1:9" ht="17.25" customHeight="1" x14ac:dyDescent="0.45">
      <c r="A21" s="9" t="s">
        <v>21</v>
      </c>
      <c r="B21" s="10">
        <v>325708</v>
      </c>
      <c r="C21" s="11">
        <v>12578150.42</v>
      </c>
      <c r="D21" s="11">
        <v>67313931.069999993</v>
      </c>
      <c r="E21" s="12">
        <v>6755037.1699999999</v>
      </c>
      <c r="F21" s="12">
        <v>886479.69</v>
      </c>
      <c r="G21" s="11">
        <f t="shared" si="1"/>
        <v>7641516.8599999994</v>
      </c>
      <c r="H21" s="11">
        <f t="shared" si="2"/>
        <v>87533598.349999994</v>
      </c>
      <c r="I21" s="13">
        <f t="shared" si="0"/>
        <v>268.74869008437003</v>
      </c>
    </row>
    <row r="22" spans="1:9" ht="17.25" customHeight="1" x14ac:dyDescent="0.45">
      <c r="A22" s="9" t="s">
        <v>22</v>
      </c>
      <c r="B22" s="10">
        <v>244850</v>
      </c>
      <c r="C22" s="11">
        <v>12515531.439999999</v>
      </c>
      <c r="D22" s="11">
        <v>49255219.350000001</v>
      </c>
      <c r="E22" s="12">
        <v>9543583.7200000007</v>
      </c>
      <c r="F22" s="12">
        <v>468513.15</v>
      </c>
      <c r="G22" s="11">
        <f t="shared" si="1"/>
        <v>10012096.870000001</v>
      </c>
      <c r="H22" s="11">
        <f t="shared" si="2"/>
        <v>71782847.659999996</v>
      </c>
      <c r="I22" s="13">
        <f t="shared" si="0"/>
        <v>293.170707208495</v>
      </c>
    </row>
    <row r="23" spans="1:9" ht="17.25" customHeight="1" x14ac:dyDescent="0.45">
      <c r="A23" s="9" t="s">
        <v>23</v>
      </c>
      <c r="B23" s="10">
        <v>54898</v>
      </c>
      <c r="C23" s="11">
        <v>2282665.84</v>
      </c>
      <c r="D23" s="11">
        <v>8468027.0299999993</v>
      </c>
      <c r="E23" s="12">
        <v>1271481.82</v>
      </c>
      <c r="F23" s="12">
        <v>63048.29</v>
      </c>
      <c r="G23" s="11">
        <f t="shared" si="1"/>
        <v>1334530.1100000001</v>
      </c>
      <c r="H23" s="11">
        <f t="shared" si="2"/>
        <v>12085222.979999999</v>
      </c>
      <c r="I23" s="13">
        <f t="shared" si="0"/>
        <v>220.13958577725961</v>
      </c>
    </row>
    <row r="24" spans="1:9" ht="17.25" customHeight="1" x14ac:dyDescent="0.45">
      <c r="A24" s="9" t="s">
        <v>24</v>
      </c>
      <c r="B24" s="10">
        <v>100266</v>
      </c>
      <c r="C24" s="11">
        <v>5580435.8399999999</v>
      </c>
      <c r="D24" s="11">
        <v>14168527.25</v>
      </c>
      <c r="E24" s="12">
        <v>2933852.09</v>
      </c>
      <c r="F24" s="12">
        <v>518221.06</v>
      </c>
      <c r="G24" s="11">
        <f t="shared" si="1"/>
        <v>3452073.15</v>
      </c>
      <c r="H24" s="11">
        <f t="shared" si="2"/>
        <v>23201036.239999998</v>
      </c>
      <c r="I24" s="13">
        <f t="shared" si="0"/>
        <v>231.39485209343147</v>
      </c>
    </row>
    <row r="25" spans="1:9" ht="17.25" customHeight="1" x14ac:dyDescent="0.45">
      <c r="A25" s="9" t="s">
        <v>25</v>
      </c>
      <c r="B25" s="10">
        <v>232208</v>
      </c>
      <c r="C25" s="11">
        <v>10368444.810000001</v>
      </c>
      <c r="D25" s="11">
        <v>47956073.68</v>
      </c>
      <c r="E25" s="12">
        <v>12267201.890000001</v>
      </c>
      <c r="F25" s="12">
        <v>597313.07999999996</v>
      </c>
      <c r="G25" s="11">
        <f t="shared" si="1"/>
        <v>12864514.970000001</v>
      </c>
      <c r="H25" s="11">
        <f t="shared" si="2"/>
        <v>71189033.460000008</v>
      </c>
      <c r="I25" s="13">
        <f t="shared" si="0"/>
        <v>306.57442232825747</v>
      </c>
    </row>
    <row r="26" spans="1:9" ht="17.25" customHeight="1" x14ac:dyDescent="0.45">
      <c r="A26" s="9" t="s">
        <v>26</v>
      </c>
      <c r="B26" s="10">
        <v>84910</v>
      </c>
      <c r="C26" s="11">
        <v>3822597.1</v>
      </c>
      <c r="D26" s="11">
        <v>12277410.189999999</v>
      </c>
      <c r="E26" s="12">
        <v>405412.91</v>
      </c>
      <c r="F26" s="12">
        <v>15568.89</v>
      </c>
      <c r="G26" s="11">
        <f t="shared" si="1"/>
        <v>420981.8</v>
      </c>
      <c r="H26" s="11">
        <f t="shared" si="2"/>
        <v>16520989.09</v>
      </c>
      <c r="I26" s="13">
        <f t="shared" si="0"/>
        <v>194.57059345189023</v>
      </c>
    </row>
    <row r="27" spans="1:9" ht="17.25" customHeight="1" x14ac:dyDescent="0.45">
      <c r="A27" s="9" t="s">
        <v>27</v>
      </c>
      <c r="B27" s="10">
        <v>144258</v>
      </c>
      <c r="C27" s="11">
        <v>5402696.6399999997</v>
      </c>
      <c r="D27" s="11">
        <v>31422010.809999999</v>
      </c>
      <c r="E27" s="12">
        <v>3509850.56</v>
      </c>
      <c r="F27" s="12">
        <v>174441.42</v>
      </c>
      <c r="G27" s="11">
        <f t="shared" si="1"/>
        <v>3684291.98</v>
      </c>
      <c r="H27" s="11">
        <f t="shared" si="2"/>
        <v>40508999.429999992</v>
      </c>
      <c r="I27" s="13">
        <f t="shared" si="0"/>
        <v>280.80937923719995</v>
      </c>
    </row>
    <row r="28" spans="1:9" ht="17.25" customHeight="1" x14ac:dyDescent="0.45">
      <c r="A28" s="9" t="s">
        <v>28</v>
      </c>
      <c r="B28" s="10">
        <v>52463</v>
      </c>
      <c r="C28" s="11">
        <v>2657814.4500000002</v>
      </c>
      <c r="D28" s="11">
        <v>8297057.9199999999</v>
      </c>
      <c r="E28" s="12">
        <v>1346209.77</v>
      </c>
      <c r="F28" s="12">
        <v>66670</v>
      </c>
      <c r="G28" s="11">
        <f t="shared" si="1"/>
        <v>1412879.77</v>
      </c>
      <c r="H28" s="11">
        <f t="shared" si="2"/>
        <v>12367752.140000001</v>
      </c>
      <c r="I28" s="13">
        <f t="shared" si="0"/>
        <v>235.7423734822637</v>
      </c>
    </row>
    <row r="29" spans="1:9" ht="17.25" customHeight="1" x14ac:dyDescent="0.45">
      <c r="A29" s="9" t="s">
        <v>29</v>
      </c>
      <c r="B29" s="10">
        <v>113457</v>
      </c>
      <c r="C29" s="11">
        <v>4564423.59</v>
      </c>
      <c r="D29" s="11">
        <v>23654791.239999998</v>
      </c>
      <c r="E29" s="12">
        <v>1706841.03</v>
      </c>
      <c r="F29" s="12">
        <v>87337.77</v>
      </c>
      <c r="G29" s="11">
        <f t="shared" si="1"/>
        <v>1794178.8</v>
      </c>
      <c r="H29" s="11">
        <f t="shared" si="2"/>
        <v>30013393.629999999</v>
      </c>
      <c r="I29" s="13">
        <f t="shared" si="0"/>
        <v>264.53540662982448</v>
      </c>
    </row>
    <row r="30" spans="1:9" ht="17.25" customHeight="1" x14ac:dyDescent="0.45">
      <c r="A30" s="9" t="s">
        <v>30</v>
      </c>
      <c r="B30" s="10">
        <v>124772</v>
      </c>
      <c r="C30" s="11">
        <v>6403525.6600000001</v>
      </c>
      <c r="D30" s="11">
        <v>28106088.48</v>
      </c>
      <c r="E30" s="12">
        <v>3441890.6</v>
      </c>
      <c r="F30" s="12">
        <v>170710.56</v>
      </c>
      <c r="G30" s="11">
        <f t="shared" si="1"/>
        <v>3612601.16</v>
      </c>
      <c r="H30" s="11">
        <f t="shared" si="2"/>
        <v>38122215.299999997</v>
      </c>
      <c r="I30" s="13">
        <f t="shared" si="0"/>
        <v>305.53501827333054</v>
      </c>
    </row>
    <row r="31" spans="1:9" ht="17.25" customHeight="1" x14ac:dyDescent="0.45">
      <c r="A31" s="9" t="s">
        <v>31</v>
      </c>
      <c r="B31" s="10">
        <v>137856</v>
      </c>
      <c r="C31" s="11">
        <v>6727537.9199999999</v>
      </c>
      <c r="D31" s="11">
        <v>24436215.399999999</v>
      </c>
      <c r="E31" s="12">
        <v>4651041.99</v>
      </c>
      <c r="F31" s="12">
        <v>226937.68</v>
      </c>
      <c r="G31" s="11">
        <f t="shared" si="1"/>
        <v>4877979.67</v>
      </c>
      <c r="H31" s="11">
        <f t="shared" si="2"/>
        <v>36041732.990000002</v>
      </c>
      <c r="I31" s="13">
        <f t="shared" si="0"/>
        <v>261.44479014333797</v>
      </c>
    </row>
    <row r="32" spans="1:9" ht="17.25" customHeight="1" x14ac:dyDescent="0.45">
      <c r="A32" s="9" t="s">
        <v>32</v>
      </c>
      <c r="B32" s="10">
        <v>151113</v>
      </c>
      <c r="C32" s="11">
        <v>7526071.4299999997</v>
      </c>
      <c r="D32" s="11">
        <v>27491610.27</v>
      </c>
      <c r="E32" s="12">
        <v>4436199.59</v>
      </c>
      <c r="F32" s="12">
        <v>217816.18</v>
      </c>
      <c r="G32" s="11">
        <f t="shared" si="1"/>
        <v>4654015.7699999996</v>
      </c>
      <c r="H32" s="11">
        <f t="shared" si="2"/>
        <v>39671697.469999999</v>
      </c>
      <c r="I32" s="13">
        <f t="shared" si="0"/>
        <v>262.53001045575166</v>
      </c>
    </row>
    <row r="33" spans="1:9" ht="17.25" customHeight="1" x14ac:dyDescent="0.45">
      <c r="A33" s="9" t="s">
        <v>33</v>
      </c>
      <c r="B33" s="10">
        <v>98025</v>
      </c>
      <c r="C33" s="11">
        <v>4334620.79</v>
      </c>
      <c r="D33" s="11">
        <v>17106066.329999998</v>
      </c>
      <c r="E33" s="12">
        <v>2269253.79</v>
      </c>
      <c r="F33" s="12">
        <v>113717.78</v>
      </c>
      <c r="G33" s="11">
        <f t="shared" si="1"/>
        <v>2382971.5699999998</v>
      </c>
      <c r="H33" s="11">
        <f t="shared" si="2"/>
        <v>23823658.689999998</v>
      </c>
      <c r="I33" s="13">
        <f t="shared" si="0"/>
        <v>243.03655893904613</v>
      </c>
    </row>
    <row r="34" spans="1:9" ht="17.25" customHeight="1" x14ac:dyDescent="0.45">
      <c r="A34" s="9" t="s">
        <v>4</v>
      </c>
      <c r="B34" s="10">
        <v>3223334</v>
      </c>
      <c r="C34" s="11">
        <v>233330258.41</v>
      </c>
      <c r="D34" s="11">
        <v>1356497504.76</v>
      </c>
      <c r="E34" s="12">
        <v>102073868.06</v>
      </c>
      <c r="F34" s="12">
        <v>5054814.4800000004</v>
      </c>
      <c r="G34" s="11">
        <f t="shared" si="1"/>
        <v>107128682.54000001</v>
      </c>
      <c r="H34" s="11">
        <f t="shared" si="2"/>
        <v>1696956445.71</v>
      </c>
      <c r="I34" s="13">
        <f t="shared" si="0"/>
        <v>526.46000870837463</v>
      </c>
    </row>
    <row r="35" spans="1:9" ht="17.25" customHeight="1" x14ac:dyDescent="0.45">
      <c r="A35" s="9" t="s">
        <v>8</v>
      </c>
      <c r="B35" s="10">
        <v>571026</v>
      </c>
      <c r="C35" s="11">
        <v>21196584.789999999</v>
      </c>
      <c r="D35" s="11">
        <v>212252457.90000001</v>
      </c>
      <c r="E35" s="12">
        <v>16277948.210000001</v>
      </c>
      <c r="F35" s="12">
        <v>811163.37</v>
      </c>
      <c r="G35" s="11">
        <f t="shared" si="1"/>
        <v>17089111.580000002</v>
      </c>
      <c r="H35" s="11">
        <f t="shared" si="2"/>
        <v>250538154.27000001</v>
      </c>
      <c r="I35" s="13">
        <f t="shared" si="0"/>
        <v>438.75086996038709</v>
      </c>
    </row>
    <row r="36" spans="1:9" ht="17.25" customHeight="1" x14ac:dyDescent="0.45">
      <c r="A36" s="9" t="s">
        <v>34</v>
      </c>
      <c r="B36" s="10">
        <v>447182</v>
      </c>
      <c r="C36" s="11">
        <v>17888774.940000001</v>
      </c>
      <c r="D36" s="11">
        <v>81433921.230000004</v>
      </c>
      <c r="E36" s="12">
        <v>6301136.7400000002</v>
      </c>
      <c r="F36" s="12">
        <v>481859.19</v>
      </c>
      <c r="G36" s="11">
        <f t="shared" si="1"/>
        <v>6782995.9300000006</v>
      </c>
      <c r="H36" s="11">
        <f t="shared" si="2"/>
        <v>106105692.10000001</v>
      </c>
      <c r="I36" s="13">
        <f t="shared" si="0"/>
        <v>237.2763038315496</v>
      </c>
    </row>
    <row r="37" spans="1:9" ht="17.25" customHeight="1" x14ac:dyDescent="0.45">
      <c r="A37" s="9" t="s">
        <v>35</v>
      </c>
      <c r="B37" s="10">
        <v>105505</v>
      </c>
      <c r="C37" s="11">
        <v>4652172.92</v>
      </c>
      <c r="D37" s="11">
        <v>22305977.82</v>
      </c>
      <c r="E37" s="12">
        <v>2911920.99</v>
      </c>
      <c r="F37" s="12">
        <v>307467.52000000002</v>
      </c>
      <c r="G37" s="11">
        <f t="shared" si="1"/>
        <v>3219388.5100000002</v>
      </c>
      <c r="H37" s="11">
        <f t="shared" si="2"/>
        <v>30177539.250000004</v>
      </c>
      <c r="I37" s="13">
        <f t="shared" si="0"/>
        <v>286.0294701672907</v>
      </c>
    </row>
    <row r="38" spans="1:9" ht="17.25" customHeight="1" x14ac:dyDescent="0.45">
      <c r="A38" s="9" t="s">
        <v>36</v>
      </c>
      <c r="B38" s="10">
        <v>220020</v>
      </c>
      <c r="C38" s="11">
        <v>11030271.23</v>
      </c>
      <c r="D38" s="11">
        <v>40093994.100000001</v>
      </c>
      <c r="E38" s="12">
        <v>1462583.68</v>
      </c>
      <c r="F38" s="12">
        <v>4004215.63</v>
      </c>
      <c r="G38" s="11">
        <f t="shared" si="1"/>
        <v>5466799.3099999996</v>
      </c>
      <c r="H38" s="11">
        <f t="shared" si="2"/>
        <v>56591064.640000001</v>
      </c>
      <c r="I38" s="13">
        <f t="shared" si="0"/>
        <v>257.20872938823743</v>
      </c>
    </row>
    <row r="39" spans="1:9" ht="17.25" customHeight="1" x14ac:dyDescent="0.45">
      <c r="A39" s="9" t="s">
        <v>37</v>
      </c>
      <c r="B39" s="10">
        <v>78629</v>
      </c>
      <c r="C39" s="11">
        <v>3724992.94</v>
      </c>
      <c r="D39" s="11">
        <v>14828334.75</v>
      </c>
      <c r="E39" s="12">
        <v>2107237.63</v>
      </c>
      <c r="F39" s="12">
        <v>251979.94</v>
      </c>
      <c r="G39" s="11">
        <f t="shared" si="1"/>
        <v>2359217.5699999998</v>
      </c>
      <c r="H39" s="11">
        <f t="shared" si="2"/>
        <v>20912545.260000002</v>
      </c>
      <c r="I39" s="13">
        <f t="shared" si="0"/>
        <v>265.96478729222042</v>
      </c>
    </row>
    <row r="40" spans="1:9" ht="17.25" customHeight="1" x14ac:dyDescent="0.45">
      <c r="A40" s="9" t="s">
        <v>38</v>
      </c>
      <c r="B40" s="10">
        <v>409661</v>
      </c>
      <c r="C40" s="11">
        <v>24627397.670000002</v>
      </c>
      <c r="D40" s="11">
        <v>65647925.530000001</v>
      </c>
      <c r="E40" s="12">
        <v>10992259.1</v>
      </c>
      <c r="F40" s="12">
        <v>830916.04</v>
      </c>
      <c r="G40" s="11">
        <f t="shared" si="1"/>
        <v>11823175.140000001</v>
      </c>
      <c r="H40" s="11">
        <f t="shared" si="2"/>
        <v>102098498.34</v>
      </c>
      <c r="I40" s="13">
        <f t="shared" si="0"/>
        <v>249.22679566763739</v>
      </c>
    </row>
    <row r="41" spans="1:9" ht="17.25" customHeight="1" x14ac:dyDescent="0.45">
      <c r="A41" s="9" t="s">
        <v>52</v>
      </c>
      <c r="B41" s="14">
        <v>378517</v>
      </c>
      <c r="C41" s="11">
        <v>7896084.1699999999</v>
      </c>
      <c r="D41" s="11">
        <v>86897995.689999998</v>
      </c>
      <c r="E41" s="12">
        <v>7986061.29</v>
      </c>
      <c r="F41" s="12">
        <v>702982.3</v>
      </c>
      <c r="G41" s="11">
        <f t="shared" si="1"/>
        <v>8689043.5899999999</v>
      </c>
      <c r="H41" s="11">
        <f t="shared" si="2"/>
        <v>103483123.45</v>
      </c>
      <c r="I41" s="13">
        <f t="shared" si="0"/>
        <v>273.39095324648565</v>
      </c>
    </row>
    <row r="42" spans="1:9" ht="17.25" customHeight="1" x14ac:dyDescent="0.45">
      <c r="A42" s="9" t="s">
        <v>39</v>
      </c>
      <c r="B42" s="10">
        <v>82802</v>
      </c>
      <c r="C42" s="11">
        <v>3638074.59</v>
      </c>
      <c r="D42" s="11">
        <v>14551116.01</v>
      </c>
      <c r="E42" s="12">
        <v>1270661.07</v>
      </c>
      <c r="F42" s="12">
        <v>65103.65</v>
      </c>
      <c r="G42" s="11">
        <f t="shared" si="1"/>
        <v>1335764.72</v>
      </c>
      <c r="H42" s="11">
        <f t="shared" si="2"/>
        <v>19524955.32</v>
      </c>
      <c r="I42" s="13">
        <f t="shared" si="0"/>
        <v>235.80294340716409</v>
      </c>
    </row>
    <row r="43" spans="1:9" ht="17.25" customHeight="1" x14ac:dyDescent="0.45">
      <c r="A43" s="9" t="s">
        <v>40</v>
      </c>
      <c r="B43" s="10">
        <v>143978</v>
      </c>
      <c r="C43" s="11">
        <v>6956390.7999999998</v>
      </c>
      <c r="D43" s="11">
        <v>32025272.239999998</v>
      </c>
      <c r="E43" s="12">
        <v>3389033.01</v>
      </c>
      <c r="F43" s="12">
        <v>170070.73</v>
      </c>
      <c r="G43" s="11">
        <f t="shared" si="1"/>
        <v>3559103.7399999998</v>
      </c>
      <c r="H43" s="11">
        <f t="shared" si="2"/>
        <v>42540766.780000001</v>
      </c>
      <c r="I43" s="13">
        <f t="shared" si="0"/>
        <v>295.46713233966301</v>
      </c>
    </row>
    <row r="44" spans="1:9" ht="17.25" customHeight="1" x14ac:dyDescent="0.45">
      <c r="A44" s="9" t="s">
        <v>41</v>
      </c>
      <c r="B44" s="10">
        <v>204856</v>
      </c>
      <c r="C44" s="11">
        <v>4142147.93</v>
      </c>
      <c r="D44" s="11">
        <v>51387906.270000003</v>
      </c>
      <c r="E44" s="12">
        <v>4170791.97</v>
      </c>
      <c r="F44" s="12">
        <v>213268.67</v>
      </c>
      <c r="G44" s="11">
        <f t="shared" si="1"/>
        <v>4384060.6400000006</v>
      </c>
      <c r="H44" s="11">
        <f t="shared" si="2"/>
        <v>59914114.840000004</v>
      </c>
      <c r="I44" s="13">
        <f t="shared" si="0"/>
        <v>292.46941676104194</v>
      </c>
    </row>
    <row r="45" spans="1:9" ht="17.25" customHeight="1" x14ac:dyDescent="0.45">
      <c r="A45" s="9" t="s">
        <v>42</v>
      </c>
      <c r="B45" s="10">
        <v>172044</v>
      </c>
      <c r="C45" s="11">
        <v>8676138.2699999996</v>
      </c>
      <c r="D45" s="11">
        <v>36456795.270000003</v>
      </c>
      <c r="E45" s="12">
        <v>4512083.7</v>
      </c>
      <c r="F45" s="12">
        <v>225733.99</v>
      </c>
      <c r="G45" s="11">
        <f t="shared" si="1"/>
        <v>4737817.6900000004</v>
      </c>
      <c r="H45" s="11">
        <f t="shared" si="2"/>
        <v>49870751.230000004</v>
      </c>
      <c r="I45" s="13">
        <f t="shared" si="0"/>
        <v>289.87207475994518</v>
      </c>
    </row>
    <row r="46" spans="1:9" ht="17.25" customHeight="1" x14ac:dyDescent="0.45">
      <c r="A46" s="9" t="s">
        <v>43</v>
      </c>
      <c r="B46" s="10">
        <v>51683</v>
      </c>
      <c r="C46" s="11">
        <v>2394027.4700000002</v>
      </c>
      <c r="D46" s="11">
        <v>10044911.539999999</v>
      </c>
      <c r="E46" s="12">
        <v>1976968.28</v>
      </c>
      <c r="F46" s="12">
        <v>96938.559999999998</v>
      </c>
      <c r="G46" s="11">
        <f t="shared" si="1"/>
        <v>2073906.84</v>
      </c>
      <c r="H46" s="11">
        <f t="shared" si="2"/>
        <v>14512845.85</v>
      </c>
      <c r="I46" s="13">
        <f t="shared" si="0"/>
        <v>280.80502002592726</v>
      </c>
    </row>
    <row r="47" spans="1:9" ht="17.25" customHeight="1" x14ac:dyDescent="0.45">
      <c r="A47" s="9" t="s">
        <v>7</v>
      </c>
      <c r="B47" s="10">
        <v>688711</v>
      </c>
      <c r="C47" s="11">
        <v>29750623.620000001</v>
      </c>
      <c r="D47" s="11">
        <v>279480934.41000003</v>
      </c>
      <c r="E47" s="12">
        <v>15107363.85</v>
      </c>
      <c r="F47" s="12">
        <v>1156325.8899999999</v>
      </c>
      <c r="G47" s="11">
        <f t="shared" si="1"/>
        <v>16263689.74</v>
      </c>
      <c r="H47" s="11">
        <f t="shared" si="2"/>
        <v>325495247.77000004</v>
      </c>
      <c r="I47" s="13">
        <f t="shared" si="0"/>
        <v>472.61514302806262</v>
      </c>
    </row>
    <row r="48" spans="1:9" ht="17.25" customHeight="1" x14ac:dyDescent="0.45">
      <c r="A48" s="9" t="s">
        <v>44</v>
      </c>
      <c r="B48" s="10">
        <v>39112</v>
      </c>
      <c r="C48" s="11">
        <v>2011394.72</v>
      </c>
      <c r="D48" s="11">
        <v>6109812.0999999996</v>
      </c>
      <c r="E48" s="12">
        <v>726503.11</v>
      </c>
      <c r="F48" s="12">
        <v>37017.61</v>
      </c>
      <c r="G48" s="11">
        <f t="shared" si="1"/>
        <v>763520.72</v>
      </c>
      <c r="H48" s="11">
        <f t="shared" si="2"/>
        <v>8884727.5399999991</v>
      </c>
      <c r="I48" s="13">
        <f t="shared" si="0"/>
        <v>227.16116639394556</v>
      </c>
    </row>
    <row r="49" spans="1:9" ht="17.25" customHeight="1" x14ac:dyDescent="0.45">
      <c r="A49" s="9" t="s">
        <v>45</v>
      </c>
      <c r="B49" s="10">
        <v>132299</v>
      </c>
      <c r="C49" s="11">
        <v>6892013.71</v>
      </c>
      <c r="D49" s="11">
        <v>27944777.379999999</v>
      </c>
      <c r="E49" s="12">
        <v>3055767.61</v>
      </c>
      <c r="F49" s="12">
        <v>152116.34</v>
      </c>
      <c r="G49" s="11">
        <f t="shared" si="1"/>
        <v>3207883.9499999997</v>
      </c>
      <c r="H49" s="11">
        <f t="shared" si="2"/>
        <v>38044675.039999999</v>
      </c>
      <c r="I49" s="13">
        <f t="shared" si="0"/>
        <v>287.56585491953831</v>
      </c>
    </row>
    <row r="50" spans="1:9" ht="17.25" customHeight="1" x14ac:dyDescent="0.45">
      <c r="A50" s="9" t="s">
        <v>46</v>
      </c>
      <c r="B50" s="10">
        <v>35691</v>
      </c>
      <c r="C50" s="11">
        <v>1806518.39</v>
      </c>
      <c r="D50" s="11">
        <v>5519141.6399999997</v>
      </c>
      <c r="E50" s="12">
        <v>845004.75</v>
      </c>
      <c r="F50" s="12">
        <v>42109.3</v>
      </c>
      <c r="G50" s="11">
        <f t="shared" si="1"/>
        <v>887114.05</v>
      </c>
      <c r="H50" s="11">
        <f t="shared" si="2"/>
        <v>8212774.0799999991</v>
      </c>
      <c r="I50" s="13">
        <f t="shared" si="0"/>
        <v>230.10770446331006</v>
      </c>
    </row>
    <row r="51" spans="1:9" ht="17.25" customHeight="1" x14ac:dyDescent="0.45">
      <c r="A51" s="9" t="s">
        <v>47</v>
      </c>
      <c r="B51" s="10">
        <v>84282</v>
      </c>
      <c r="C51" s="11">
        <v>4180275.02</v>
      </c>
      <c r="D51" s="11">
        <v>12703442.210000001</v>
      </c>
      <c r="E51" s="12">
        <v>1596264.86</v>
      </c>
      <c r="F51" s="12">
        <v>499729.04</v>
      </c>
      <c r="G51" s="11">
        <f t="shared" si="1"/>
        <v>2095993.9000000001</v>
      </c>
      <c r="H51" s="11">
        <f t="shared" si="2"/>
        <v>18979711.129999999</v>
      </c>
      <c r="I51" s="13">
        <f t="shared" si="0"/>
        <v>225.1929371633326</v>
      </c>
    </row>
    <row r="52" spans="1:9" ht="17.25" customHeight="1" x14ac:dyDescent="0.45">
      <c r="A52" s="9" t="s">
        <v>6</v>
      </c>
      <c r="B52" s="10">
        <v>791413</v>
      </c>
      <c r="C52" s="11">
        <v>39796913.130000003</v>
      </c>
      <c r="D52" s="11">
        <v>296350340.60000002</v>
      </c>
      <c r="E52" s="12">
        <v>25209642.48</v>
      </c>
      <c r="F52" s="12">
        <v>4257636.2</v>
      </c>
      <c r="G52" s="11">
        <f t="shared" si="1"/>
        <v>29467278.68</v>
      </c>
      <c r="H52" s="11">
        <f t="shared" si="2"/>
        <v>365614532.41000003</v>
      </c>
      <c r="I52" s="13">
        <f t="shared" si="0"/>
        <v>461.97691017205938</v>
      </c>
    </row>
    <row r="53" spans="1:9" ht="17.25" customHeight="1" x14ac:dyDescent="0.45">
      <c r="A53" s="9" t="s">
        <v>48</v>
      </c>
      <c r="B53" s="10">
        <v>298866</v>
      </c>
      <c r="C53" s="11">
        <v>15285470.029999999</v>
      </c>
      <c r="D53" s="11">
        <v>63536792.890000001</v>
      </c>
      <c r="E53" s="12">
        <v>6659766.8899999997</v>
      </c>
      <c r="F53" s="12">
        <v>1593143.37</v>
      </c>
      <c r="G53" s="11">
        <f t="shared" si="1"/>
        <v>8252910.2599999998</v>
      </c>
      <c r="H53" s="11">
        <f t="shared" si="2"/>
        <v>87075173.180000007</v>
      </c>
      <c r="I53" s="13">
        <f t="shared" si="0"/>
        <v>291.35188740104263</v>
      </c>
    </row>
    <row r="54" spans="1:9" ht="17.25" customHeight="1" x14ac:dyDescent="0.45">
      <c r="A54" s="9" t="s">
        <v>49</v>
      </c>
      <c r="B54" s="10">
        <v>61827</v>
      </c>
      <c r="C54" s="11">
        <v>2829355.59</v>
      </c>
      <c r="D54" s="11">
        <v>12023500.689999999</v>
      </c>
      <c r="E54" s="12">
        <v>1567214</v>
      </c>
      <c r="F54" s="12">
        <v>77941.06</v>
      </c>
      <c r="G54" s="11">
        <f t="shared" si="1"/>
        <v>1645155.06</v>
      </c>
      <c r="H54" s="11">
        <f t="shared" si="2"/>
        <v>16498011.34</v>
      </c>
      <c r="I54" s="13">
        <f t="shared" si="0"/>
        <v>266.84153104630661</v>
      </c>
    </row>
    <row r="55" spans="1:9" ht="17.25" customHeight="1" x14ac:dyDescent="0.45">
      <c r="A55" s="9" t="s">
        <v>50</v>
      </c>
      <c r="B55" s="10">
        <v>666880</v>
      </c>
      <c r="C55" s="11">
        <v>34962686.789999999</v>
      </c>
      <c r="D55" s="11">
        <v>227552549.88</v>
      </c>
      <c r="E55" s="12">
        <v>18116103.23</v>
      </c>
      <c r="F55" s="12">
        <v>902587.35</v>
      </c>
      <c r="G55" s="11">
        <f t="shared" si="1"/>
        <v>19018690.580000002</v>
      </c>
      <c r="H55" s="11">
        <f t="shared" si="2"/>
        <v>281533927.25</v>
      </c>
      <c r="I55" s="13">
        <f t="shared" si="0"/>
        <v>422.16579781969767</v>
      </c>
    </row>
    <row r="56" spans="1:9" ht="17.25" customHeight="1" x14ac:dyDescent="0.45"/>
  </sheetData>
  <sortState ref="A63:E120">
    <sortCondition ref="A63:A120"/>
  </sortState>
  <mergeCells count="2">
    <mergeCell ref="A3:I3"/>
    <mergeCell ref="A4:I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workbookViewId="0">
      <selection activeCell="L7" sqref="L7"/>
    </sheetView>
  </sheetViews>
  <sheetFormatPr baseColWidth="10" defaultRowHeight="16.8" x14ac:dyDescent="0.45"/>
  <cols>
    <col min="1" max="1" width="40" style="1" customWidth="1"/>
    <col min="2" max="2" width="10.44140625" style="1" bestFit="1" customWidth="1"/>
    <col min="3" max="3" width="13.6640625" style="1" bestFit="1" customWidth="1"/>
    <col min="4" max="4" width="16.5546875" style="1" bestFit="1" customWidth="1"/>
    <col min="5" max="6" width="16.5546875" style="1" hidden="1" customWidth="1"/>
    <col min="7" max="7" width="17.44140625" style="1" bestFit="1" customWidth="1"/>
    <col min="8" max="9" width="17.109375" style="1" bestFit="1" customWidth="1"/>
    <col min="10" max="10" width="4.44140625" style="1" customWidth="1"/>
    <col min="11" max="16384" width="11.5546875" style="1"/>
  </cols>
  <sheetData>
    <row r="2" spans="1:9" ht="24.75" customHeight="1" x14ac:dyDescent="0.45"/>
    <row r="3" spans="1:9" ht="21.6" x14ac:dyDescent="0.55000000000000004">
      <c r="A3" s="3" t="s">
        <v>54</v>
      </c>
      <c r="B3" s="3"/>
      <c r="C3" s="3"/>
      <c r="D3" s="3"/>
      <c r="E3" s="3"/>
      <c r="F3" s="3"/>
      <c r="G3" s="3"/>
      <c r="H3" s="3"/>
      <c r="I3" s="3"/>
    </row>
    <row r="4" spans="1:9" ht="21.6" x14ac:dyDescent="0.55000000000000004">
      <c r="A4" s="4" t="s">
        <v>11</v>
      </c>
      <c r="B4" s="4"/>
      <c r="C4" s="4"/>
      <c r="D4" s="4"/>
      <c r="E4" s="4"/>
      <c r="F4" s="4"/>
      <c r="G4" s="4"/>
      <c r="H4" s="4"/>
      <c r="I4" s="4"/>
    </row>
    <row r="5" spans="1:9" ht="21.6" x14ac:dyDescent="0.55000000000000004">
      <c r="A5" s="5"/>
    </row>
    <row r="6" spans="1:9" ht="15" customHeight="1" x14ac:dyDescent="0.45">
      <c r="A6" s="15" t="s">
        <v>57</v>
      </c>
      <c r="B6" s="6"/>
      <c r="C6" s="6"/>
      <c r="D6" s="6"/>
      <c r="E6" s="6"/>
      <c r="F6" s="6"/>
      <c r="G6" s="6"/>
      <c r="H6" s="6"/>
      <c r="I6" s="6"/>
    </row>
    <row r="7" spans="1:9" x14ac:dyDescent="0.45">
      <c r="A7" s="16" t="s">
        <v>9</v>
      </c>
    </row>
    <row r="9" spans="1:9" ht="50.4" x14ac:dyDescent="0.45">
      <c r="B9" s="7" t="s">
        <v>12</v>
      </c>
      <c r="C9" s="7" t="s">
        <v>0</v>
      </c>
      <c r="D9" s="7" t="s">
        <v>1</v>
      </c>
      <c r="E9" s="8" t="s">
        <v>55</v>
      </c>
      <c r="F9" s="8" t="s">
        <v>56</v>
      </c>
      <c r="G9" s="7" t="s">
        <v>10</v>
      </c>
      <c r="H9" s="7" t="s">
        <v>2</v>
      </c>
      <c r="I9" s="7" t="s">
        <v>3</v>
      </c>
    </row>
    <row r="10" spans="1:9" ht="17.25" customHeight="1" x14ac:dyDescent="0.45">
      <c r="A10" s="9" t="s">
        <v>5</v>
      </c>
      <c r="B10" s="10">
        <v>1620343</v>
      </c>
      <c r="C10" s="11">
        <v>110658137.77</v>
      </c>
      <c r="D10" s="11">
        <v>962982077.99000001</v>
      </c>
      <c r="E10" s="12">
        <v>89143679.719999999</v>
      </c>
      <c r="F10" s="12">
        <v>4343920.91</v>
      </c>
      <c r="G10" s="11">
        <f t="shared" ref="G10:G55" si="0">E10+F10</f>
        <v>93487600.629999995</v>
      </c>
      <c r="H10" s="11">
        <f t="shared" ref="H10:H55" si="1">C10+D10+G10</f>
        <v>1167127816.3899999</v>
      </c>
      <c r="I10" s="13">
        <f t="shared" ref="I10:I55" si="2">H10/B10</f>
        <v>720.29676209913566</v>
      </c>
    </row>
    <row r="11" spans="1:9" ht="17.25" customHeight="1" x14ac:dyDescent="0.45">
      <c r="A11" s="9" t="s">
        <v>4</v>
      </c>
      <c r="B11" s="10">
        <v>3223334</v>
      </c>
      <c r="C11" s="11">
        <v>233330258.41</v>
      </c>
      <c r="D11" s="11">
        <v>1356497504.76</v>
      </c>
      <c r="E11" s="12">
        <v>102073868.06</v>
      </c>
      <c r="F11" s="12">
        <v>5054814.4800000004</v>
      </c>
      <c r="G11" s="11">
        <f t="shared" si="0"/>
        <v>107128682.54000001</v>
      </c>
      <c r="H11" s="11">
        <f t="shared" si="1"/>
        <v>1696956445.71</v>
      </c>
      <c r="I11" s="13">
        <f t="shared" si="2"/>
        <v>526.46000870837463</v>
      </c>
    </row>
    <row r="12" spans="1:9" ht="17.25" customHeight="1" x14ac:dyDescent="0.45">
      <c r="A12" s="9" t="s">
        <v>19</v>
      </c>
      <c r="B12" s="10">
        <v>116979</v>
      </c>
      <c r="C12" s="11">
        <v>4669667.0199999996</v>
      </c>
      <c r="D12" s="11">
        <v>53284193.710000001</v>
      </c>
      <c r="E12" s="12">
        <v>2064851.45</v>
      </c>
      <c r="F12" s="12">
        <v>946790.9</v>
      </c>
      <c r="G12" s="11">
        <f t="shared" si="0"/>
        <v>3011642.35</v>
      </c>
      <c r="H12" s="11">
        <f t="shared" si="1"/>
        <v>60965503.080000006</v>
      </c>
      <c r="I12" s="13">
        <f t="shared" si="2"/>
        <v>521.16621855204789</v>
      </c>
    </row>
    <row r="13" spans="1:9" ht="17.25" customHeight="1" x14ac:dyDescent="0.45">
      <c r="A13" s="9" t="s">
        <v>7</v>
      </c>
      <c r="B13" s="10">
        <v>688711</v>
      </c>
      <c r="C13" s="11">
        <v>29750623.620000001</v>
      </c>
      <c r="D13" s="11">
        <v>279480934.41000003</v>
      </c>
      <c r="E13" s="12">
        <v>15107363.85</v>
      </c>
      <c r="F13" s="12">
        <v>1156325.8899999999</v>
      </c>
      <c r="G13" s="11">
        <f t="shared" si="0"/>
        <v>16263689.74</v>
      </c>
      <c r="H13" s="11">
        <f t="shared" si="1"/>
        <v>325495247.77000004</v>
      </c>
      <c r="I13" s="13">
        <f t="shared" si="2"/>
        <v>472.61514302806262</v>
      </c>
    </row>
    <row r="14" spans="1:9" ht="17.25" customHeight="1" x14ac:dyDescent="0.45">
      <c r="A14" s="9" t="s">
        <v>6</v>
      </c>
      <c r="B14" s="14">
        <v>791413</v>
      </c>
      <c r="C14" s="11">
        <v>39796913.130000003</v>
      </c>
      <c r="D14" s="11">
        <v>296350340.60000002</v>
      </c>
      <c r="E14" s="12">
        <v>25209642.48</v>
      </c>
      <c r="F14" s="12">
        <v>4257636.2</v>
      </c>
      <c r="G14" s="11">
        <f t="shared" si="0"/>
        <v>29467278.68</v>
      </c>
      <c r="H14" s="11">
        <f t="shared" si="1"/>
        <v>365614532.41000003</v>
      </c>
      <c r="I14" s="13">
        <f t="shared" si="2"/>
        <v>461.97691017205938</v>
      </c>
    </row>
    <row r="15" spans="1:9" ht="17.25" customHeight="1" x14ac:dyDescent="0.45">
      <c r="A15" s="9" t="s">
        <v>8</v>
      </c>
      <c r="B15" s="10">
        <v>571026</v>
      </c>
      <c r="C15" s="11">
        <v>21196584.789999999</v>
      </c>
      <c r="D15" s="11">
        <v>212252457.90000001</v>
      </c>
      <c r="E15" s="12">
        <v>16277948.210000001</v>
      </c>
      <c r="F15" s="12">
        <v>811163.37</v>
      </c>
      <c r="G15" s="11">
        <f t="shared" si="0"/>
        <v>17089111.580000002</v>
      </c>
      <c r="H15" s="11">
        <f t="shared" si="1"/>
        <v>250538154.27000001</v>
      </c>
      <c r="I15" s="13">
        <f t="shared" si="2"/>
        <v>438.75086996038709</v>
      </c>
    </row>
    <row r="16" spans="1:9" ht="17.25" customHeight="1" x14ac:dyDescent="0.45">
      <c r="A16" s="9" t="s">
        <v>50</v>
      </c>
      <c r="B16" s="10">
        <v>666880</v>
      </c>
      <c r="C16" s="11">
        <v>34962686.789999999</v>
      </c>
      <c r="D16" s="11">
        <v>227552549.88</v>
      </c>
      <c r="E16" s="12">
        <v>18116103.23</v>
      </c>
      <c r="F16" s="12">
        <v>902587.35</v>
      </c>
      <c r="G16" s="11">
        <f t="shared" si="0"/>
        <v>19018690.580000002</v>
      </c>
      <c r="H16" s="11">
        <f t="shared" si="1"/>
        <v>281533927.25</v>
      </c>
      <c r="I16" s="13">
        <f t="shared" si="2"/>
        <v>422.16579781969767</v>
      </c>
    </row>
    <row r="17" spans="1:9" ht="17.25" customHeight="1" x14ac:dyDescent="0.45">
      <c r="A17" s="9" t="s">
        <v>25</v>
      </c>
      <c r="B17" s="10">
        <v>232208</v>
      </c>
      <c r="C17" s="11">
        <v>10368444.810000001</v>
      </c>
      <c r="D17" s="11">
        <v>47956073.68</v>
      </c>
      <c r="E17" s="12">
        <v>12267201.890000001</v>
      </c>
      <c r="F17" s="12">
        <v>597313.07999999996</v>
      </c>
      <c r="G17" s="11">
        <f t="shared" si="0"/>
        <v>12864514.970000001</v>
      </c>
      <c r="H17" s="11">
        <f t="shared" si="1"/>
        <v>71189033.460000008</v>
      </c>
      <c r="I17" s="13">
        <f t="shared" si="2"/>
        <v>306.57442232825747</v>
      </c>
    </row>
    <row r="18" spans="1:9" ht="17.25" customHeight="1" x14ac:dyDescent="0.45">
      <c r="A18" s="9" t="s">
        <v>30</v>
      </c>
      <c r="B18" s="10">
        <v>124772</v>
      </c>
      <c r="C18" s="11">
        <v>6403525.6600000001</v>
      </c>
      <c r="D18" s="11">
        <v>28106088.48</v>
      </c>
      <c r="E18" s="12">
        <v>3441890.6</v>
      </c>
      <c r="F18" s="12">
        <v>170710.56</v>
      </c>
      <c r="G18" s="11">
        <f t="shared" si="0"/>
        <v>3612601.16</v>
      </c>
      <c r="H18" s="11">
        <f t="shared" si="1"/>
        <v>38122215.299999997</v>
      </c>
      <c r="I18" s="13">
        <f t="shared" si="2"/>
        <v>305.53501827333054</v>
      </c>
    </row>
    <row r="19" spans="1:9" ht="17.25" customHeight="1" x14ac:dyDescent="0.45">
      <c r="A19" s="9" t="s">
        <v>40</v>
      </c>
      <c r="B19" s="10">
        <v>143978</v>
      </c>
      <c r="C19" s="11">
        <v>6956390.7999999998</v>
      </c>
      <c r="D19" s="11">
        <v>32025272.239999998</v>
      </c>
      <c r="E19" s="12">
        <v>3389033.01</v>
      </c>
      <c r="F19" s="12">
        <v>170070.73</v>
      </c>
      <c r="G19" s="11">
        <f t="shared" si="0"/>
        <v>3559103.7399999998</v>
      </c>
      <c r="H19" s="11">
        <f t="shared" si="1"/>
        <v>42540766.780000001</v>
      </c>
      <c r="I19" s="13">
        <f t="shared" si="2"/>
        <v>295.46713233966301</v>
      </c>
    </row>
    <row r="20" spans="1:9" ht="17.25" customHeight="1" x14ac:dyDescent="0.45">
      <c r="A20" s="9" t="s">
        <v>22</v>
      </c>
      <c r="B20" s="10">
        <v>244850</v>
      </c>
      <c r="C20" s="11">
        <v>12515531.439999999</v>
      </c>
      <c r="D20" s="11">
        <v>49255219.350000001</v>
      </c>
      <c r="E20" s="12">
        <v>9543583.7200000007</v>
      </c>
      <c r="F20" s="12">
        <v>468513.15</v>
      </c>
      <c r="G20" s="11">
        <f t="shared" si="0"/>
        <v>10012096.870000001</v>
      </c>
      <c r="H20" s="11">
        <f t="shared" si="1"/>
        <v>71782847.659999996</v>
      </c>
      <c r="I20" s="13">
        <f t="shared" si="2"/>
        <v>293.170707208495</v>
      </c>
    </row>
    <row r="21" spans="1:9" ht="17.25" customHeight="1" x14ac:dyDescent="0.45">
      <c r="A21" s="9" t="s">
        <v>41</v>
      </c>
      <c r="B21" s="10">
        <v>204856</v>
      </c>
      <c r="C21" s="11">
        <v>4142147.93</v>
      </c>
      <c r="D21" s="11">
        <v>51387906.270000003</v>
      </c>
      <c r="E21" s="12">
        <v>4170791.97</v>
      </c>
      <c r="F21" s="12">
        <v>213268.67</v>
      </c>
      <c r="G21" s="11">
        <f t="shared" si="0"/>
        <v>4384060.6400000006</v>
      </c>
      <c r="H21" s="11">
        <f t="shared" si="1"/>
        <v>59914114.840000004</v>
      </c>
      <c r="I21" s="13">
        <f t="shared" si="2"/>
        <v>292.46941676104194</v>
      </c>
    </row>
    <row r="22" spans="1:9" ht="17.25" customHeight="1" x14ac:dyDescent="0.45">
      <c r="A22" s="9" t="s">
        <v>48</v>
      </c>
      <c r="B22" s="10">
        <v>298866</v>
      </c>
      <c r="C22" s="11">
        <v>15285470.029999999</v>
      </c>
      <c r="D22" s="11">
        <v>63536792.890000001</v>
      </c>
      <c r="E22" s="12">
        <v>6659766.8899999997</v>
      </c>
      <c r="F22" s="12">
        <v>1593143.37</v>
      </c>
      <c r="G22" s="11">
        <f t="shared" si="0"/>
        <v>8252910.2599999998</v>
      </c>
      <c r="H22" s="11">
        <f t="shared" si="1"/>
        <v>87075173.180000007</v>
      </c>
      <c r="I22" s="13">
        <f t="shared" si="2"/>
        <v>291.35188740104263</v>
      </c>
    </row>
    <row r="23" spans="1:9" ht="17.25" customHeight="1" x14ac:dyDescent="0.45">
      <c r="A23" s="9" t="s">
        <v>42</v>
      </c>
      <c r="B23" s="10">
        <v>172044</v>
      </c>
      <c r="C23" s="11">
        <v>8676138.2699999996</v>
      </c>
      <c r="D23" s="11">
        <v>36456795.270000003</v>
      </c>
      <c r="E23" s="12">
        <v>4512083.7</v>
      </c>
      <c r="F23" s="12">
        <v>225733.99</v>
      </c>
      <c r="G23" s="11">
        <f t="shared" si="0"/>
        <v>4737817.6900000004</v>
      </c>
      <c r="H23" s="11">
        <f t="shared" si="1"/>
        <v>49870751.230000004</v>
      </c>
      <c r="I23" s="13">
        <f t="shared" si="2"/>
        <v>289.87207475994518</v>
      </c>
    </row>
    <row r="24" spans="1:9" ht="17.25" customHeight="1" x14ac:dyDescent="0.45">
      <c r="A24" s="9" t="s">
        <v>45</v>
      </c>
      <c r="B24" s="10">
        <v>132299</v>
      </c>
      <c r="C24" s="11">
        <v>6892013.71</v>
      </c>
      <c r="D24" s="11">
        <v>27944777.379999999</v>
      </c>
      <c r="E24" s="12">
        <v>3055767.61</v>
      </c>
      <c r="F24" s="12">
        <v>152116.34</v>
      </c>
      <c r="G24" s="11">
        <f t="shared" si="0"/>
        <v>3207883.9499999997</v>
      </c>
      <c r="H24" s="11">
        <f t="shared" si="1"/>
        <v>38044675.039999999</v>
      </c>
      <c r="I24" s="13">
        <f t="shared" si="2"/>
        <v>287.56585491953831</v>
      </c>
    </row>
    <row r="25" spans="1:9" ht="17.25" customHeight="1" x14ac:dyDescent="0.45">
      <c r="A25" s="9" t="s">
        <v>35</v>
      </c>
      <c r="B25" s="10">
        <v>105505</v>
      </c>
      <c r="C25" s="11">
        <v>4652172.92</v>
      </c>
      <c r="D25" s="11">
        <v>22305977.82</v>
      </c>
      <c r="E25" s="12">
        <v>2911920.99</v>
      </c>
      <c r="F25" s="12">
        <v>307467.52000000002</v>
      </c>
      <c r="G25" s="11">
        <f t="shared" si="0"/>
        <v>3219388.5100000002</v>
      </c>
      <c r="H25" s="11">
        <f t="shared" si="1"/>
        <v>30177539.250000004</v>
      </c>
      <c r="I25" s="13">
        <f t="shared" si="2"/>
        <v>286.0294701672907</v>
      </c>
    </row>
    <row r="26" spans="1:9" ht="17.25" customHeight="1" x14ac:dyDescent="0.45">
      <c r="A26" s="9" t="s">
        <v>27</v>
      </c>
      <c r="B26" s="10">
        <v>144258</v>
      </c>
      <c r="C26" s="11">
        <v>5402696.6399999997</v>
      </c>
      <c r="D26" s="11">
        <v>31422010.809999999</v>
      </c>
      <c r="E26" s="12">
        <v>3509850.56</v>
      </c>
      <c r="F26" s="12">
        <v>174441.42</v>
      </c>
      <c r="G26" s="11">
        <f t="shared" si="0"/>
        <v>3684291.98</v>
      </c>
      <c r="H26" s="11">
        <f t="shared" si="1"/>
        <v>40508999.429999992</v>
      </c>
      <c r="I26" s="13">
        <f t="shared" si="2"/>
        <v>280.80937923719995</v>
      </c>
    </row>
    <row r="27" spans="1:9" ht="17.25" customHeight="1" x14ac:dyDescent="0.45">
      <c r="A27" s="9" t="s">
        <v>43</v>
      </c>
      <c r="B27" s="10">
        <v>51683</v>
      </c>
      <c r="C27" s="11">
        <v>2394027.4700000002</v>
      </c>
      <c r="D27" s="11">
        <v>10044911.539999999</v>
      </c>
      <c r="E27" s="12">
        <v>1976968.28</v>
      </c>
      <c r="F27" s="12">
        <v>96938.559999999998</v>
      </c>
      <c r="G27" s="11">
        <f t="shared" si="0"/>
        <v>2073906.84</v>
      </c>
      <c r="H27" s="11">
        <f t="shared" si="1"/>
        <v>14512845.85</v>
      </c>
      <c r="I27" s="13">
        <f t="shared" si="2"/>
        <v>280.80502002592726</v>
      </c>
    </row>
    <row r="28" spans="1:9" ht="17.25" customHeight="1" x14ac:dyDescent="0.45">
      <c r="A28" s="9" t="s">
        <v>52</v>
      </c>
      <c r="B28" s="10">
        <v>378517</v>
      </c>
      <c r="C28" s="11">
        <v>7896084.1699999999</v>
      </c>
      <c r="D28" s="11">
        <v>86897995.689999998</v>
      </c>
      <c r="E28" s="12">
        <v>7986061.29</v>
      </c>
      <c r="F28" s="12">
        <v>702982.3</v>
      </c>
      <c r="G28" s="11">
        <f t="shared" si="0"/>
        <v>8689043.5899999999</v>
      </c>
      <c r="H28" s="11">
        <f t="shared" si="1"/>
        <v>103483123.45</v>
      </c>
      <c r="I28" s="13">
        <f t="shared" si="2"/>
        <v>273.39095324648565</v>
      </c>
    </row>
    <row r="29" spans="1:9" ht="17.25" customHeight="1" x14ac:dyDescent="0.45">
      <c r="A29" s="9" t="s">
        <v>21</v>
      </c>
      <c r="B29" s="10">
        <v>325708</v>
      </c>
      <c r="C29" s="11">
        <v>12578150.42</v>
      </c>
      <c r="D29" s="11">
        <v>67313931.069999993</v>
      </c>
      <c r="E29" s="12">
        <v>6755037.1699999999</v>
      </c>
      <c r="F29" s="12">
        <v>886479.69</v>
      </c>
      <c r="G29" s="11">
        <f t="shared" si="0"/>
        <v>7641516.8599999994</v>
      </c>
      <c r="H29" s="11">
        <f t="shared" si="1"/>
        <v>87533598.349999994</v>
      </c>
      <c r="I29" s="13">
        <f t="shared" si="2"/>
        <v>268.74869008437003</v>
      </c>
    </row>
    <row r="30" spans="1:9" ht="17.25" customHeight="1" x14ac:dyDescent="0.45">
      <c r="A30" s="9" t="s">
        <v>49</v>
      </c>
      <c r="B30" s="10">
        <v>61827</v>
      </c>
      <c r="C30" s="11">
        <v>2829355.59</v>
      </c>
      <c r="D30" s="11">
        <v>12023500.689999999</v>
      </c>
      <c r="E30" s="12">
        <v>1567214</v>
      </c>
      <c r="F30" s="12">
        <v>77941.06</v>
      </c>
      <c r="G30" s="11">
        <f t="shared" si="0"/>
        <v>1645155.06</v>
      </c>
      <c r="H30" s="11">
        <f t="shared" si="1"/>
        <v>16498011.34</v>
      </c>
      <c r="I30" s="13">
        <f t="shared" si="2"/>
        <v>266.84153104630661</v>
      </c>
    </row>
    <row r="31" spans="1:9" ht="17.25" customHeight="1" x14ac:dyDescent="0.45">
      <c r="A31" s="9" t="s">
        <v>37</v>
      </c>
      <c r="B31" s="10">
        <v>78629</v>
      </c>
      <c r="C31" s="11">
        <v>3724992.94</v>
      </c>
      <c r="D31" s="11">
        <v>14828334.75</v>
      </c>
      <c r="E31" s="12">
        <v>2107237.63</v>
      </c>
      <c r="F31" s="12">
        <v>251979.94</v>
      </c>
      <c r="G31" s="11">
        <f t="shared" si="0"/>
        <v>2359217.5699999998</v>
      </c>
      <c r="H31" s="11">
        <f t="shared" si="1"/>
        <v>20912545.260000002</v>
      </c>
      <c r="I31" s="13">
        <f t="shared" si="2"/>
        <v>265.96478729222042</v>
      </c>
    </row>
    <row r="32" spans="1:9" ht="17.25" customHeight="1" x14ac:dyDescent="0.45">
      <c r="A32" s="9" t="s">
        <v>29</v>
      </c>
      <c r="B32" s="10">
        <v>113457</v>
      </c>
      <c r="C32" s="11">
        <v>4564423.59</v>
      </c>
      <c r="D32" s="11">
        <v>23654791.239999998</v>
      </c>
      <c r="E32" s="12">
        <v>1706841.03</v>
      </c>
      <c r="F32" s="12">
        <v>87337.77</v>
      </c>
      <c r="G32" s="11">
        <f t="shared" si="0"/>
        <v>1794178.8</v>
      </c>
      <c r="H32" s="11">
        <f t="shared" si="1"/>
        <v>30013393.629999999</v>
      </c>
      <c r="I32" s="13">
        <f t="shared" si="2"/>
        <v>264.53540662982448</v>
      </c>
    </row>
    <row r="33" spans="1:9" ht="17.25" customHeight="1" x14ac:dyDescent="0.45">
      <c r="A33" s="9" t="s">
        <v>32</v>
      </c>
      <c r="B33" s="10">
        <v>151113</v>
      </c>
      <c r="C33" s="11">
        <v>7526071.4299999997</v>
      </c>
      <c r="D33" s="11">
        <v>27491610.27</v>
      </c>
      <c r="E33" s="12">
        <v>4436199.59</v>
      </c>
      <c r="F33" s="12">
        <v>217816.18</v>
      </c>
      <c r="G33" s="11">
        <f t="shared" si="0"/>
        <v>4654015.7699999996</v>
      </c>
      <c r="H33" s="11">
        <f t="shared" si="1"/>
        <v>39671697.469999999</v>
      </c>
      <c r="I33" s="13">
        <f t="shared" si="2"/>
        <v>262.53001045575166</v>
      </c>
    </row>
    <row r="34" spans="1:9" ht="17.25" customHeight="1" x14ac:dyDescent="0.45">
      <c r="A34" s="9" t="s">
        <v>31</v>
      </c>
      <c r="B34" s="10">
        <v>137856</v>
      </c>
      <c r="C34" s="11">
        <v>6727537.9199999999</v>
      </c>
      <c r="D34" s="11">
        <v>24436215.399999999</v>
      </c>
      <c r="E34" s="12">
        <v>4651041.99</v>
      </c>
      <c r="F34" s="12">
        <v>226937.68</v>
      </c>
      <c r="G34" s="11">
        <f t="shared" si="0"/>
        <v>4877979.67</v>
      </c>
      <c r="H34" s="11">
        <f t="shared" si="1"/>
        <v>36041732.990000002</v>
      </c>
      <c r="I34" s="13">
        <f t="shared" si="2"/>
        <v>261.44479014333797</v>
      </c>
    </row>
    <row r="35" spans="1:9" ht="17.25" customHeight="1" x14ac:dyDescent="0.45">
      <c r="A35" s="9" t="s">
        <v>36</v>
      </c>
      <c r="B35" s="10">
        <v>220020</v>
      </c>
      <c r="C35" s="11">
        <v>11030271.23</v>
      </c>
      <c r="D35" s="11">
        <v>40093994.100000001</v>
      </c>
      <c r="E35" s="12">
        <v>1462583.68</v>
      </c>
      <c r="F35" s="12">
        <v>4004215.63</v>
      </c>
      <c r="G35" s="11">
        <f t="shared" si="0"/>
        <v>5466799.3099999996</v>
      </c>
      <c r="H35" s="11">
        <f t="shared" si="1"/>
        <v>56591064.640000001</v>
      </c>
      <c r="I35" s="13">
        <f t="shared" si="2"/>
        <v>257.20872938823743</v>
      </c>
    </row>
    <row r="36" spans="1:9" ht="17.25" customHeight="1" x14ac:dyDescent="0.45">
      <c r="A36" s="9" t="s">
        <v>38</v>
      </c>
      <c r="B36" s="10">
        <v>409661</v>
      </c>
      <c r="C36" s="11">
        <v>24627397.670000002</v>
      </c>
      <c r="D36" s="11">
        <v>65647925.530000001</v>
      </c>
      <c r="E36" s="12">
        <v>10992259.1</v>
      </c>
      <c r="F36" s="12">
        <v>830916.04</v>
      </c>
      <c r="G36" s="11">
        <f t="shared" si="0"/>
        <v>11823175.140000001</v>
      </c>
      <c r="H36" s="11">
        <f t="shared" si="1"/>
        <v>102098498.34</v>
      </c>
      <c r="I36" s="13">
        <f t="shared" si="2"/>
        <v>249.22679566763739</v>
      </c>
    </row>
    <row r="37" spans="1:9" ht="17.25" customHeight="1" x14ac:dyDescent="0.45">
      <c r="A37" s="9" t="s">
        <v>53</v>
      </c>
      <c r="B37" s="10">
        <v>331577</v>
      </c>
      <c r="C37" s="11">
        <v>14084404.59</v>
      </c>
      <c r="D37" s="11">
        <v>64011265.060000002</v>
      </c>
      <c r="E37" s="12">
        <v>2508130.7200000002</v>
      </c>
      <c r="F37" s="12">
        <v>1856123.61</v>
      </c>
      <c r="G37" s="11">
        <f t="shared" si="0"/>
        <v>4364254.33</v>
      </c>
      <c r="H37" s="11">
        <f t="shared" si="1"/>
        <v>82459923.980000004</v>
      </c>
      <c r="I37" s="13">
        <f t="shared" si="2"/>
        <v>248.69012018324554</v>
      </c>
    </row>
    <row r="38" spans="1:9" ht="17.25" customHeight="1" x14ac:dyDescent="0.45">
      <c r="A38" s="9" t="s">
        <v>17</v>
      </c>
      <c r="B38" s="10">
        <v>175921</v>
      </c>
      <c r="C38" s="11">
        <v>9235370.4100000001</v>
      </c>
      <c r="D38" s="11">
        <v>32859597.25</v>
      </c>
      <c r="E38" s="12">
        <v>1432914.32</v>
      </c>
      <c r="F38" s="12">
        <v>78170.929999999993</v>
      </c>
      <c r="G38" s="11">
        <f t="shared" si="0"/>
        <v>1511085.25</v>
      </c>
      <c r="H38" s="11">
        <f t="shared" si="1"/>
        <v>43606052.909999996</v>
      </c>
      <c r="I38" s="13">
        <f t="shared" si="2"/>
        <v>247.87292540401654</v>
      </c>
    </row>
    <row r="39" spans="1:9" ht="17.25" customHeight="1" x14ac:dyDescent="0.45">
      <c r="A39" s="9" t="s">
        <v>13</v>
      </c>
      <c r="B39" s="10">
        <v>173050</v>
      </c>
      <c r="C39" s="11">
        <v>7290688</v>
      </c>
      <c r="D39" s="11">
        <v>31934089.77</v>
      </c>
      <c r="E39" s="12">
        <v>2818077.22</v>
      </c>
      <c r="F39" s="12">
        <v>325491.78999999998</v>
      </c>
      <c r="G39" s="11">
        <f t="shared" si="0"/>
        <v>3143569.0100000002</v>
      </c>
      <c r="H39" s="11">
        <f t="shared" si="1"/>
        <v>42368346.779999994</v>
      </c>
      <c r="I39" s="13">
        <f t="shared" si="2"/>
        <v>244.83297763652121</v>
      </c>
    </row>
    <row r="40" spans="1:9" ht="17.25" customHeight="1" x14ac:dyDescent="0.45">
      <c r="A40" s="9" t="s">
        <v>33</v>
      </c>
      <c r="B40" s="10">
        <v>98025</v>
      </c>
      <c r="C40" s="11">
        <v>4334620.79</v>
      </c>
      <c r="D40" s="11">
        <v>17106066.329999998</v>
      </c>
      <c r="E40" s="12">
        <v>2269253.79</v>
      </c>
      <c r="F40" s="12">
        <v>113717.78</v>
      </c>
      <c r="G40" s="11">
        <f t="shared" si="0"/>
        <v>2382971.5699999998</v>
      </c>
      <c r="H40" s="11">
        <f t="shared" si="1"/>
        <v>23823658.689999998</v>
      </c>
      <c r="I40" s="13">
        <f t="shared" si="2"/>
        <v>243.03655893904613</v>
      </c>
    </row>
    <row r="41" spans="1:9" ht="17.25" customHeight="1" x14ac:dyDescent="0.45">
      <c r="A41" s="9" t="s">
        <v>51</v>
      </c>
      <c r="B41" s="14">
        <v>170888</v>
      </c>
      <c r="C41" s="11">
        <v>7780302.5700000003</v>
      </c>
      <c r="D41" s="11">
        <v>32224327.23</v>
      </c>
      <c r="E41" s="12">
        <v>896262.71</v>
      </c>
      <c r="F41" s="12">
        <v>51054.55</v>
      </c>
      <c r="G41" s="11">
        <f t="shared" si="0"/>
        <v>947317.26</v>
      </c>
      <c r="H41" s="11">
        <f t="shared" si="1"/>
        <v>40951947.059999995</v>
      </c>
      <c r="I41" s="13">
        <f t="shared" si="2"/>
        <v>239.6420290482655</v>
      </c>
    </row>
    <row r="42" spans="1:9" ht="17.25" customHeight="1" x14ac:dyDescent="0.45">
      <c r="A42" s="9" t="s">
        <v>20</v>
      </c>
      <c r="B42" s="10">
        <v>74743</v>
      </c>
      <c r="C42" s="11">
        <v>3414851.24</v>
      </c>
      <c r="D42" s="11">
        <v>12938931.07</v>
      </c>
      <c r="E42" s="12">
        <v>1287150.54</v>
      </c>
      <c r="F42" s="12">
        <v>226960.85</v>
      </c>
      <c r="G42" s="11">
        <f t="shared" si="0"/>
        <v>1514111.3900000001</v>
      </c>
      <c r="H42" s="11">
        <f t="shared" si="1"/>
        <v>17867893.699999999</v>
      </c>
      <c r="I42" s="13">
        <f t="shared" si="2"/>
        <v>239.05775390337556</v>
      </c>
    </row>
    <row r="43" spans="1:9" ht="17.25" customHeight="1" x14ac:dyDescent="0.45">
      <c r="A43" s="9" t="s">
        <v>34</v>
      </c>
      <c r="B43" s="10">
        <v>447182</v>
      </c>
      <c r="C43" s="11">
        <v>17888774.940000001</v>
      </c>
      <c r="D43" s="11">
        <v>81433921.230000004</v>
      </c>
      <c r="E43" s="12">
        <v>6301136.7400000002</v>
      </c>
      <c r="F43" s="12">
        <v>481859.19</v>
      </c>
      <c r="G43" s="11">
        <f t="shared" si="0"/>
        <v>6782995.9300000006</v>
      </c>
      <c r="H43" s="11">
        <f t="shared" si="1"/>
        <v>106105692.10000001</v>
      </c>
      <c r="I43" s="13">
        <f t="shared" si="2"/>
        <v>237.2763038315496</v>
      </c>
    </row>
    <row r="44" spans="1:9" ht="17.25" customHeight="1" x14ac:dyDescent="0.45">
      <c r="A44" s="9" t="s">
        <v>39</v>
      </c>
      <c r="B44" s="10">
        <v>82802</v>
      </c>
      <c r="C44" s="11">
        <v>3638074.59</v>
      </c>
      <c r="D44" s="11">
        <v>14551116.01</v>
      </c>
      <c r="E44" s="12">
        <v>1270661.07</v>
      </c>
      <c r="F44" s="12">
        <v>65103.65</v>
      </c>
      <c r="G44" s="11">
        <f t="shared" si="0"/>
        <v>1335764.72</v>
      </c>
      <c r="H44" s="11">
        <f t="shared" si="1"/>
        <v>19524955.32</v>
      </c>
      <c r="I44" s="13">
        <f t="shared" si="2"/>
        <v>235.80294340716409</v>
      </c>
    </row>
    <row r="45" spans="1:9" ht="17.25" customHeight="1" x14ac:dyDescent="0.45">
      <c r="A45" s="9" t="s">
        <v>28</v>
      </c>
      <c r="B45" s="10">
        <v>52463</v>
      </c>
      <c r="C45" s="11">
        <v>2657814.4500000002</v>
      </c>
      <c r="D45" s="11">
        <v>8297057.9199999999</v>
      </c>
      <c r="E45" s="12">
        <v>1346209.77</v>
      </c>
      <c r="F45" s="12">
        <v>66670</v>
      </c>
      <c r="G45" s="11">
        <f t="shared" si="0"/>
        <v>1412879.77</v>
      </c>
      <c r="H45" s="11">
        <f t="shared" si="1"/>
        <v>12367752.140000001</v>
      </c>
      <c r="I45" s="13">
        <f t="shared" si="2"/>
        <v>235.7423734822637</v>
      </c>
    </row>
    <row r="46" spans="1:9" ht="17.25" customHeight="1" x14ac:dyDescent="0.45">
      <c r="A46" s="9" t="s">
        <v>16</v>
      </c>
      <c r="B46" s="10">
        <v>150530</v>
      </c>
      <c r="C46" s="11">
        <v>5690750.7599999998</v>
      </c>
      <c r="D46" s="11">
        <v>28609667.969999999</v>
      </c>
      <c r="E46" s="12">
        <v>1011759.23</v>
      </c>
      <c r="F46" s="12">
        <v>56949.25</v>
      </c>
      <c r="G46" s="11">
        <f t="shared" si="0"/>
        <v>1068708.48</v>
      </c>
      <c r="H46" s="11">
        <f t="shared" si="1"/>
        <v>35369127.209999993</v>
      </c>
      <c r="I46" s="13">
        <f t="shared" si="2"/>
        <v>234.96397535375004</v>
      </c>
    </row>
    <row r="47" spans="1:9" ht="17.25" customHeight="1" x14ac:dyDescent="0.45">
      <c r="A47" s="9" t="s">
        <v>24</v>
      </c>
      <c r="B47" s="10">
        <v>100266</v>
      </c>
      <c r="C47" s="11">
        <v>5580435.8399999999</v>
      </c>
      <c r="D47" s="11">
        <v>14168527.25</v>
      </c>
      <c r="E47" s="12">
        <v>2933852.09</v>
      </c>
      <c r="F47" s="12">
        <v>518221.06</v>
      </c>
      <c r="G47" s="11">
        <f t="shared" si="0"/>
        <v>3452073.15</v>
      </c>
      <c r="H47" s="11">
        <f t="shared" si="1"/>
        <v>23201036.239999998</v>
      </c>
      <c r="I47" s="13">
        <f t="shared" si="2"/>
        <v>231.39485209343147</v>
      </c>
    </row>
    <row r="48" spans="1:9" ht="17.25" customHeight="1" x14ac:dyDescent="0.45">
      <c r="A48" s="9" t="s">
        <v>14</v>
      </c>
      <c r="B48" s="10">
        <v>196851</v>
      </c>
      <c r="C48" s="11">
        <v>7388989.6500000004</v>
      </c>
      <c r="D48" s="11">
        <v>37775461.450000003</v>
      </c>
      <c r="E48" s="12">
        <v>65542.880000000005</v>
      </c>
      <c r="F48" s="12">
        <v>300355.23</v>
      </c>
      <c r="G48" s="11">
        <f t="shared" si="0"/>
        <v>365898.11</v>
      </c>
      <c r="H48" s="11">
        <f t="shared" si="1"/>
        <v>45530349.210000001</v>
      </c>
      <c r="I48" s="13">
        <f t="shared" si="2"/>
        <v>231.29346160293827</v>
      </c>
    </row>
    <row r="49" spans="1:9" ht="17.25" customHeight="1" x14ac:dyDescent="0.45">
      <c r="A49" s="9" t="s">
        <v>46</v>
      </c>
      <c r="B49" s="10">
        <v>35691</v>
      </c>
      <c r="C49" s="11">
        <v>1806518.39</v>
      </c>
      <c r="D49" s="11">
        <v>5519141.6399999997</v>
      </c>
      <c r="E49" s="12">
        <v>845004.75</v>
      </c>
      <c r="F49" s="12">
        <v>42109.3</v>
      </c>
      <c r="G49" s="11">
        <f t="shared" si="0"/>
        <v>887114.05</v>
      </c>
      <c r="H49" s="11">
        <f t="shared" si="1"/>
        <v>8212774.0799999991</v>
      </c>
      <c r="I49" s="13">
        <f t="shared" si="2"/>
        <v>230.10770446331006</v>
      </c>
    </row>
    <row r="50" spans="1:9" ht="17.25" customHeight="1" x14ac:dyDescent="0.45">
      <c r="A50" s="9" t="s">
        <v>15</v>
      </c>
      <c r="B50" s="10">
        <v>57657</v>
      </c>
      <c r="C50" s="11">
        <v>2670519.71</v>
      </c>
      <c r="D50" s="11">
        <v>9745295.8300000001</v>
      </c>
      <c r="E50" s="12">
        <v>648285.23</v>
      </c>
      <c r="F50" s="12">
        <v>34242.28</v>
      </c>
      <c r="G50" s="11">
        <f t="shared" si="0"/>
        <v>682527.51</v>
      </c>
      <c r="H50" s="11">
        <f t="shared" si="1"/>
        <v>13098343.049999999</v>
      </c>
      <c r="I50" s="13">
        <f t="shared" si="2"/>
        <v>227.17697851084861</v>
      </c>
    </row>
    <row r="51" spans="1:9" ht="17.25" customHeight="1" x14ac:dyDescent="0.45">
      <c r="A51" s="9" t="s">
        <v>44</v>
      </c>
      <c r="B51" s="10">
        <v>39112</v>
      </c>
      <c r="C51" s="11">
        <v>2011394.72</v>
      </c>
      <c r="D51" s="11">
        <v>6109812.0999999996</v>
      </c>
      <c r="E51" s="12">
        <v>726503.11</v>
      </c>
      <c r="F51" s="12">
        <v>37017.61</v>
      </c>
      <c r="G51" s="11">
        <f t="shared" si="0"/>
        <v>763520.72</v>
      </c>
      <c r="H51" s="11">
        <f t="shared" si="1"/>
        <v>8884727.5399999991</v>
      </c>
      <c r="I51" s="13">
        <f t="shared" si="2"/>
        <v>227.16116639394556</v>
      </c>
    </row>
    <row r="52" spans="1:9" ht="17.25" customHeight="1" x14ac:dyDescent="0.45">
      <c r="A52" s="9" t="s">
        <v>47</v>
      </c>
      <c r="B52" s="10">
        <v>84282</v>
      </c>
      <c r="C52" s="11">
        <v>4180275.02</v>
      </c>
      <c r="D52" s="11">
        <v>12703442.210000001</v>
      </c>
      <c r="E52" s="12">
        <v>1596264.86</v>
      </c>
      <c r="F52" s="12">
        <v>499729.04</v>
      </c>
      <c r="G52" s="11">
        <f t="shared" si="0"/>
        <v>2095993.9000000001</v>
      </c>
      <c r="H52" s="11">
        <f t="shared" si="1"/>
        <v>18979711.129999999</v>
      </c>
      <c r="I52" s="13">
        <f t="shared" si="2"/>
        <v>225.1929371633326</v>
      </c>
    </row>
    <row r="53" spans="1:9" ht="17.25" customHeight="1" x14ac:dyDescent="0.45">
      <c r="A53" s="9" t="s">
        <v>23</v>
      </c>
      <c r="B53" s="10">
        <v>54898</v>
      </c>
      <c r="C53" s="11">
        <v>2282665.84</v>
      </c>
      <c r="D53" s="11">
        <v>8468027.0299999993</v>
      </c>
      <c r="E53" s="12">
        <v>1271481.82</v>
      </c>
      <c r="F53" s="12">
        <v>63048.29</v>
      </c>
      <c r="G53" s="11">
        <f t="shared" si="0"/>
        <v>1334530.1100000001</v>
      </c>
      <c r="H53" s="11">
        <f t="shared" si="1"/>
        <v>12085222.979999999</v>
      </c>
      <c r="I53" s="13">
        <f t="shared" si="2"/>
        <v>220.13958577725961</v>
      </c>
    </row>
    <row r="54" spans="1:9" ht="17.25" customHeight="1" x14ac:dyDescent="0.45">
      <c r="A54" s="9" t="s">
        <v>18</v>
      </c>
      <c r="B54" s="10">
        <v>96068</v>
      </c>
      <c r="C54" s="11">
        <v>3975616.62</v>
      </c>
      <c r="D54" s="11">
        <v>15586849.869999999</v>
      </c>
      <c r="E54" s="12">
        <v>0</v>
      </c>
      <c r="F54" s="12">
        <v>0</v>
      </c>
      <c r="G54" s="11">
        <f t="shared" si="0"/>
        <v>0</v>
      </c>
      <c r="H54" s="11">
        <f t="shared" si="1"/>
        <v>19562466.489999998</v>
      </c>
      <c r="I54" s="13">
        <f t="shared" si="2"/>
        <v>203.63145365782569</v>
      </c>
    </row>
    <row r="55" spans="1:9" ht="17.25" customHeight="1" x14ac:dyDescent="0.45">
      <c r="A55" s="9" t="s">
        <v>26</v>
      </c>
      <c r="B55" s="10">
        <v>84910</v>
      </c>
      <c r="C55" s="11">
        <v>3822597.1</v>
      </c>
      <c r="D55" s="11">
        <v>12277410.189999999</v>
      </c>
      <c r="E55" s="12">
        <v>405412.91</v>
      </c>
      <c r="F55" s="12">
        <v>15568.89</v>
      </c>
      <c r="G55" s="11">
        <f t="shared" si="0"/>
        <v>420981.8</v>
      </c>
      <c r="H55" s="11">
        <f t="shared" si="1"/>
        <v>16520989.09</v>
      </c>
      <c r="I55" s="13">
        <f t="shared" si="2"/>
        <v>194.57059345189023</v>
      </c>
    </row>
    <row r="56" spans="1:9" ht="17.25" customHeight="1" x14ac:dyDescent="0.45"/>
  </sheetData>
  <sortState ref="A10:I55">
    <sortCondition descending="1" ref="I10:I55"/>
  </sortState>
  <mergeCells count="2"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PIE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2021-06-01T07:14:46Z</cp:lastPrinted>
  <dcterms:created xsi:type="dcterms:W3CDTF">2014-06-04T07:37:15Z</dcterms:created>
  <dcterms:modified xsi:type="dcterms:W3CDTF">2021-06-01T07:14:59Z</dcterms:modified>
</cp:coreProperties>
</file>