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35" yWindow="-195" windowWidth="14685" windowHeight="12525" activeTab="1"/>
  </bookViews>
  <sheets>
    <sheet name="Orden ALFABETICO" sheetId="1" r:id="rId1"/>
    <sheet name="Orden PIE POR HABITANTE" sheetId="2" r:id="rId2"/>
  </sheets>
  <calcPr calcId="145621"/>
</workbook>
</file>

<file path=xl/calcChain.xml><?xml version="1.0" encoding="utf-8"?>
<calcChain xmlns="http://schemas.openxmlformats.org/spreadsheetml/2006/main">
  <c r="G16" i="2" l="1"/>
  <c r="F16" i="2"/>
  <c r="G31" i="2"/>
  <c r="F31" i="2"/>
  <c r="G22" i="2"/>
  <c r="F22" i="2"/>
  <c r="G14" i="2"/>
  <c r="F14" i="2"/>
  <c r="G51" i="2"/>
  <c r="F51" i="2"/>
  <c r="G49" i="2"/>
  <c r="F49" i="2"/>
  <c r="G24" i="2"/>
  <c r="F24" i="2"/>
  <c r="G50" i="2"/>
  <c r="F50" i="2"/>
  <c r="G13" i="2"/>
  <c r="F13" i="2"/>
  <c r="G26" i="2"/>
  <c r="F26" i="2"/>
  <c r="G23" i="2"/>
  <c r="F23" i="2"/>
  <c r="G21" i="2"/>
  <c r="F21" i="2"/>
  <c r="G19" i="2"/>
  <c r="F19" i="2"/>
  <c r="G45" i="2"/>
  <c r="F45" i="2"/>
  <c r="G28" i="2"/>
  <c r="F28" i="2"/>
  <c r="G37" i="2"/>
  <c r="F37" i="2"/>
  <c r="G30" i="2"/>
  <c r="F30" i="2"/>
  <c r="G35" i="2"/>
  <c r="F35" i="2"/>
  <c r="G25" i="2"/>
  <c r="F25" i="2"/>
  <c r="G43" i="2"/>
  <c r="F43" i="2"/>
  <c r="G15" i="2"/>
  <c r="F15" i="2"/>
  <c r="G11" i="2"/>
  <c r="F11" i="2"/>
  <c r="G41" i="2"/>
  <c r="F41" i="2"/>
  <c r="G32" i="2"/>
  <c r="F32" i="2"/>
  <c r="G34" i="2"/>
  <c r="F34" i="2"/>
  <c r="G18" i="2"/>
  <c r="F18" i="2"/>
  <c r="G33" i="2"/>
  <c r="F33" i="2"/>
  <c r="G44" i="2"/>
  <c r="F44" i="2"/>
  <c r="G27" i="2"/>
  <c r="F27" i="2"/>
  <c r="G55" i="2"/>
  <c r="F55" i="2"/>
  <c r="G17" i="2"/>
  <c r="F17" i="2"/>
  <c r="G47" i="2"/>
  <c r="F47" i="2"/>
  <c r="G53" i="2"/>
  <c r="F53" i="2"/>
  <c r="G20" i="2"/>
  <c r="F20" i="2"/>
  <c r="G29" i="2"/>
  <c r="F29" i="2"/>
  <c r="G42" i="2"/>
  <c r="F42" i="2"/>
  <c r="G40" i="2"/>
  <c r="F40" i="2"/>
  <c r="G12" i="2"/>
  <c r="F12" i="2"/>
  <c r="G54" i="2"/>
  <c r="F54" i="2"/>
  <c r="G38" i="2"/>
  <c r="F38" i="2"/>
  <c r="G10" i="2"/>
  <c r="F10" i="2"/>
  <c r="G46" i="2"/>
  <c r="F46" i="2"/>
  <c r="G52" i="2"/>
  <c r="F52" i="2"/>
  <c r="G48" i="2"/>
  <c r="F48" i="2"/>
  <c r="G36" i="2"/>
  <c r="F36" i="2"/>
  <c r="G39" i="2"/>
  <c r="F39" i="2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F11" i="1" l="1"/>
  <c r="F12" i="1"/>
  <c r="F13" i="1"/>
  <c r="F14" i="1"/>
  <c r="F15" i="1"/>
  <c r="F16" i="1"/>
  <c r="F17" i="1"/>
  <c r="F18" i="1"/>
  <c r="F19" i="1"/>
  <c r="G19" i="1" s="1"/>
  <c r="F20" i="1"/>
  <c r="F21" i="1"/>
  <c r="F22" i="1"/>
  <c r="F23" i="1"/>
  <c r="G23" i="1" s="1"/>
  <c r="F24" i="1"/>
  <c r="F25" i="1"/>
  <c r="G25" i="1" s="1"/>
  <c r="F26" i="1"/>
  <c r="F27" i="1"/>
  <c r="G27" i="1" s="1"/>
  <c r="F28" i="1"/>
  <c r="F29" i="1"/>
  <c r="F30" i="1"/>
  <c r="F31" i="1"/>
  <c r="G31" i="1" s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10" i="1"/>
  <c r="G26" i="1"/>
  <c r="G13" i="1"/>
  <c r="G30" i="1"/>
  <c r="G12" i="1"/>
  <c r="G32" i="1"/>
  <c r="G18" i="1"/>
  <c r="G21" i="1"/>
  <c r="G10" i="1"/>
  <c r="G17" i="1"/>
  <c r="G20" i="1"/>
  <c r="G24" i="1"/>
  <c r="G14" i="1"/>
  <c r="G15" i="1"/>
  <c r="G28" i="1"/>
  <c r="G29" i="1"/>
  <c r="G16" i="1"/>
  <c r="G22" i="1"/>
  <c r="G11" i="1"/>
</calcChain>
</file>

<file path=xl/sharedStrings.xml><?xml version="1.0" encoding="utf-8"?>
<sst xmlns="http://schemas.openxmlformats.org/spreadsheetml/2006/main" count="112" uniqueCount="56">
  <si>
    <t>Cesión de impuestos</t>
  </si>
  <si>
    <t>Fondo Complementario de Financiación</t>
  </si>
  <si>
    <t>TOTAL PARTICIPACIÓN</t>
  </si>
  <si>
    <t>TOTAL PARTICIPACIÓN PER CAPITA</t>
  </si>
  <si>
    <t>Madrid</t>
  </si>
  <si>
    <t>Barcelona</t>
  </si>
  <si>
    <t>Valencia</t>
  </si>
  <si>
    <t>Sevilla</t>
  </si>
  <si>
    <t>Málaga</t>
  </si>
  <si>
    <t>Unidad: euros</t>
  </si>
  <si>
    <t>Compensaciones IAE</t>
  </si>
  <si>
    <t>Capitales de Provincia</t>
  </si>
  <si>
    <t xml:space="preserve">Población </t>
  </si>
  <si>
    <t>Albacete</t>
  </si>
  <si>
    <t>Almería</t>
  </si>
  <si>
    <t>Ávila</t>
  </si>
  <si>
    <t>Badajoz</t>
  </si>
  <si>
    <t>Burgos</t>
  </si>
  <si>
    <t>Cáceres</t>
  </si>
  <si>
    <t>Cádiz</t>
  </si>
  <si>
    <t>Ciudad Real</t>
  </si>
  <si>
    <t>Córdoba</t>
  </si>
  <si>
    <t>Coruña (A)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</si>
  <si>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</si>
  <si>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</si>
  <si>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</si>
  <si>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</si>
  <si>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</si>
  <si>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</si>
  <si>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</si>
  <si>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</si>
  <si>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</si>
  <si>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Logroño</t>
  </si>
  <si>
    <t>Lugo</t>
  </si>
  <si>
    <t>Murcia</t>
  </si>
  <si>
    <t>Ourense</t>
  </si>
  <si>
    <t>Oviedo</t>
  </si>
  <si>
    <t>Palencia</t>
  </si>
  <si>
    <t>Palma de Mallorca</t>
  </si>
  <si>
    <t>Pontevedra</t>
  </si>
  <si>
    <t>Salamanca</t>
  </si>
  <si>
    <t>Santa Cruz de Tenerife</t>
  </si>
  <si>
    <t>Santander</t>
  </si>
  <si>
    <t>Segovia</t>
  </si>
  <si>
    <t>Soria</t>
  </si>
  <si>
    <t>Tarragona</t>
  </si>
  <si>
    <t>Teruel</t>
  </si>
  <si>
    <t>Toledo</t>
  </si>
  <si>
    <t>Valladolid</t>
  </si>
  <si>
    <t>Zamora</t>
  </si>
  <si>
    <t>Zaragoza</t>
  </si>
  <si>
    <t>Castellón de La Plana</t>
  </si>
  <si>
    <t>Palmas de Gran Canaria</t>
  </si>
  <si>
    <r>
      <t xml:space="preserve">Fuente: Elaboración propia del </t>
    </r>
    <r>
      <rPr>
        <b/>
        <i/>
        <sz val="8"/>
        <rFont val="Arial Unicode MS"/>
        <family val="2"/>
      </rPr>
      <t>Observatorio Tributario Andaluz</t>
    </r>
    <r>
      <rPr>
        <i/>
        <sz val="8"/>
        <rFont val="Arial Unicode MS"/>
        <family val="2"/>
      </rPr>
      <t xml:space="preserve"> con datos del Ministerio de Hacienda (Memoria de la liquidacion definitiva)</t>
    </r>
  </si>
  <si>
    <t>Alicante</t>
  </si>
  <si>
    <t>Participación en los tributos del Estado 2017. Participación total definitiva.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</si>
</sst>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i/>
      <sz val="8"/>
      <name val="Arial Unicode MS"/>
      <family val="2"/>
    </font>
    <font>
      <b/>
      <i/>
      <sz val="8"/>
      <name val="Arial Unicode MS"/>
      <family val="2"/>
    </font>
    <font>
      <b/>
      <sz val="14"/>
      <name val="Arial Unicode MS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4"/>
      <name val="Arial Unicode MS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13">
    <xf numFmtId="0" fontId="0" fillId="0" borderId="0" xfId="0"/>
    <xf numFmtId="0" fontId="1" fillId="0" borderId="0" xfId="0" applyFont="1" applyFill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left"/>
    </xf>
    <xf numFmtId="0" fontId="5" fillId="2" borderId="1" xfId="0" applyFont="1" applyFill="1" applyBorder="1"/>
    <xf numFmtId="4" fontId="4" fillId="3" borderId="1" xfId="0" applyNumberFormat="1" applyFont="1" applyFill="1" applyBorder="1" applyAlignment="1">
      <alignment horizontal="right" vertical="center"/>
    </xf>
    <xf numFmtId="4" fontId="5" fillId="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right" vertical="center"/>
    </xf>
    <xf numFmtId="0" fontId="7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1029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6"/>
  <sheetViews>
    <sheetView zoomScaleNormal="100" workbookViewId="0">
      <selection activeCell="I24" sqref="I24"/>
    </sheetView>
  </sheetViews>
  <sheetFormatPr baseColWidth="10" defaultRowHeight="12.75" x14ac:dyDescent="0.2"/>
  <cols>
    <col min="1" max="1" width="40" customWidth="1"/>
    <col min="2" max="2" width="10.42578125" bestFit="1" customWidth="1"/>
    <col min="3" max="3" width="13.7109375" bestFit="1" customWidth="1"/>
    <col min="4" max="4" width="16.5703125" bestFit="1" customWidth="1"/>
    <col min="5" max="5" width="17.42578125" bestFit="1" customWidth="1"/>
    <col min="6" max="7" width="17.140625" bestFit="1" customWidth="1"/>
    <col min="8" max="8" width="4.42578125" customWidth="1"/>
  </cols>
  <sheetData>
    <row r="2" spans="1:8" ht="24.75" customHeight="1" x14ac:dyDescent="0.2"/>
    <row r="3" spans="1:8" ht="20.25" x14ac:dyDescent="0.35">
      <c r="A3" s="11" t="s">
        <v>55</v>
      </c>
      <c r="B3" s="11"/>
      <c r="C3" s="11"/>
      <c r="D3" s="11"/>
      <c r="E3" s="11"/>
      <c r="F3" s="11"/>
      <c r="G3" s="11"/>
    </row>
    <row r="4" spans="1:8" ht="20.25" x14ac:dyDescent="0.35">
      <c r="A4" s="12" t="s">
        <v>11</v>
      </c>
      <c r="B4" s="12"/>
      <c r="C4" s="12"/>
      <c r="D4" s="12"/>
      <c r="E4" s="12"/>
      <c r="F4" s="12"/>
      <c r="G4" s="12"/>
    </row>
    <row r="5" spans="1:8" ht="20.25" x14ac:dyDescent="0.35">
      <c r="A5" s="3"/>
      <c r="B5" s="2"/>
      <c r="C5" s="2"/>
      <c r="D5" s="2"/>
      <c r="E5" s="2"/>
      <c r="F5" s="2"/>
      <c r="G5" s="2"/>
    </row>
    <row r="6" spans="1:8" ht="15" customHeight="1" x14ac:dyDescent="0.25">
      <c r="A6" s="10" t="s">
        <v>53</v>
      </c>
      <c r="B6" s="10"/>
      <c r="C6" s="10"/>
      <c r="D6" s="10"/>
      <c r="E6" s="10"/>
      <c r="F6" s="10"/>
      <c r="G6" s="10"/>
    </row>
    <row r="7" spans="1:8" ht="15" x14ac:dyDescent="0.3">
      <c r="A7" s="1" t="s">
        <v>9</v>
      </c>
      <c r="B7" s="2"/>
      <c r="C7" s="2"/>
      <c r="D7" s="2"/>
      <c r="E7" s="2"/>
      <c r="F7" s="2"/>
      <c r="G7" s="2"/>
    </row>
    <row r="8" spans="1:8" ht="15" x14ac:dyDescent="0.3">
      <c r="A8" s="2"/>
      <c r="B8" s="2"/>
      <c r="C8" s="2"/>
      <c r="D8" s="2"/>
      <c r="E8" s="2"/>
      <c r="F8" s="2"/>
      <c r="G8" s="2"/>
    </row>
    <row r="9" spans="1:8" ht="45" x14ac:dyDescent="0.2">
      <c r="B9" s="9" t="s">
        <v>12</v>
      </c>
      <c r="C9" s="9" t="s">
        <v>0</v>
      </c>
      <c r="D9" s="9" t="s">
        <v>1</v>
      </c>
      <c r="E9" s="9" t="s">
        <v>10</v>
      </c>
      <c r="F9" s="9" t="s">
        <v>2</v>
      </c>
      <c r="G9" s="9" t="s">
        <v>3</v>
      </c>
    </row>
    <row r="10" spans="1:8" ht="17.25" customHeight="1" x14ac:dyDescent="0.3">
      <c r="A10" s="4" t="s">
        <v>13</v>
      </c>
      <c r="B10" s="7">
        <v>172816</v>
      </c>
      <c r="C10" s="5">
        <v>6710245.75</v>
      </c>
      <c r="D10" s="5">
        <v>28638177.309999999</v>
      </c>
      <c r="E10" s="5">
        <v>2819111.84</v>
      </c>
      <c r="F10" s="5">
        <f>SUM(C10:E10)</f>
        <v>38167534.900000006</v>
      </c>
      <c r="G10" s="6">
        <f t="shared" ref="G10:G55" si="0">F10/B10</f>
        <v>220.85648840385153</v>
      </c>
    </row>
    <row r="11" spans="1:8" ht="17.25" customHeight="1" x14ac:dyDescent="0.3">
      <c r="A11" s="4" t="s">
        <v>54</v>
      </c>
      <c r="B11" s="7">
        <v>329988</v>
      </c>
      <c r="C11" s="5">
        <v>12878169.49</v>
      </c>
      <c r="D11" s="5">
        <v>57404672.299999997</v>
      </c>
      <c r="E11" s="5">
        <v>3913763.85</v>
      </c>
      <c r="F11" s="5">
        <f t="shared" ref="F11:F55" si="1">SUM(C11:E11)</f>
        <v>74196605.639999986</v>
      </c>
      <c r="G11" s="6">
        <f t="shared" si="0"/>
        <v>224.84637514091418</v>
      </c>
    </row>
    <row r="12" spans="1:8" ht="17.25" customHeight="1" x14ac:dyDescent="0.3">
      <c r="A12" s="4" t="s">
        <v>14</v>
      </c>
      <c r="B12" s="7">
        <v>195389</v>
      </c>
      <c r="C12" s="5">
        <v>6662228.21</v>
      </c>
      <c r="D12" s="5">
        <v>33876661.920000002</v>
      </c>
      <c r="E12" s="5">
        <v>328124.69</v>
      </c>
      <c r="F12" s="5">
        <f t="shared" si="1"/>
        <v>40867014.82</v>
      </c>
      <c r="G12" s="6">
        <f t="shared" si="0"/>
        <v>209.15719318897175</v>
      </c>
    </row>
    <row r="13" spans="1:8" ht="17.25" customHeight="1" x14ac:dyDescent="0.3">
      <c r="A13" s="4" t="s">
        <v>15</v>
      </c>
      <c r="B13" s="7">
        <v>58149</v>
      </c>
      <c r="C13" s="5">
        <v>2474145.9900000002</v>
      </c>
      <c r="D13" s="5">
        <v>8739485.3599999994</v>
      </c>
      <c r="E13" s="5">
        <v>612082.91</v>
      </c>
      <c r="F13" s="5">
        <f t="shared" si="1"/>
        <v>11825714.26</v>
      </c>
      <c r="G13" s="6">
        <f t="shared" si="0"/>
        <v>203.36917677002182</v>
      </c>
    </row>
    <row r="14" spans="1:8" ht="17.25" customHeight="1" x14ac:dyDescent="0.3">
      <c r="A14" s="4" t="s">
        <v>16</v>
      </c>
      <c r="B14" s="7">
        <v>150543</v>
      </c>
      <c r="C14" s="5">
        <v>5369944.04</v>
      </c>
      <c r="D14" s="5">
        <v>25656868.559999999</v>
      </c>
      <c r="E14" s="5">
        <v>958405.52</v>
      </c>
      <c r="F14" s="5">
        <f t="shared" si="1"/>
        <v>31985218.119999997</v>
      </c>
      <c r="G14" s="6">
        <f t="shared" si="0"/>
        <v>212.46566177105544</v>
      </c>
    </row>
    <row r="15" spans="1:8" ht="17.25" customHeight="1" x14ac:dyDescent="0.3">
      <c r="A15" s="4" t="s">
        <v>5</v>
      </c>
      <c r="B15" s="7">
        <v>1620809</v>
      </c>
      <c r="C15" s="5">
        <v>102572480.31999999</v>
      </c>
      <c r="D15" s="5">
        <v>863592846.76999998</v>
      </c>
      <c r="E15" s="5">
        <v>83838627.700000003</v>
      </c>
      <c r="F15" s="5">
        <f t="shared" si="1"/>
        <v>1050003954.79</v>
      </c>
      <c r="G15" s="6">
        <f t="shared" si="0"/>
        <v>647.82707573193386</v>
      </c>
    </row>
    <row r="16" spans="1:8" ht="17.25" customHeight="1" x14ac:dyDescent="0.3">
      <c r="A16" s="4" t="s">
        <v>17</v>
      </c>
      <c r="B16" s="7">
        <v>175623</v>
      </c>
      <c r="C16" s="5">
        <v>8468292.7599999998</v>
      </c>
      <c r="D16" s="5">
        <v>29468163.300000001</v>
      </c>
      <c r="E16" s="5">
        <v>1355124</v>
      </c>
      <c r="F16" s="5">
        <f t="shared" si="1"/>
        <v>39291580.060000002</v>
      </c>
      <c r="G16" s="6">
        <f t="shared" si="0"/>
        <v>223.72684705306253</v>
      </c>
      <c r="H16" s="8"/>
    </row>
    <row r="17" spans="1:7" ht="17.25" customHeight="1" x14ac:dyDescent="0.3">
      <c r="A17" s="4" t="s">
        <v>18</v>
      </c>
      <c r="B17" s="7">
        <v>95917</v>
      </c>
      <c r="C17" s="5">
        <v>3738371.55</v>
      </c>
      <c r="D17" s="5">
        <v>13978133.51</v>
      </c>
      <c r="E17" s="5">
        <v>0</v>
      </c>
      <c r="F17" s="5">
        <f t="shared" si="1"/>
        <v>17716505.059999999</v>
      </c>
      <c r="G17" s="6">
        <f t="shared" si="0"/>
        <v>184.70662197524942</v>
      </c>
    </row>
    <row r="18" spans="1:7" ht="17.25" customHeight="1" x14ac:dyDescent="0.3">
      <c r="A18" s="4" t="s">
        <v>19</v>
      </c>
      <c r="B18" s="7">
        <v>118048</v>
      </c>
      <c r="C18" s="5">
        <v>4304383.3499999996</v>
      </c>
      <c r="D18" s="5">
        <v>47784740.32</v>
      </c>
      <c r="E18" s="5">
        <v>2700782.41</v>
      </c>
      <c r="F18" s="5">
        <f t="shared" si="1"/>
        <v>54789906.079999998</v>
      </c>
      <c r="G18" s="6">
        <f t="shared" si="0"/>
        <v>464.13243833017077</v>
      </c>
    </row>
    <row r="19" spans="1:7" ht="17.25" customHeight="1" x14ac:dyDescent="0.3">
      <c r="A19" s="4" t="s">
        <v>51</v>
      </c>
      <c r="B19" s="7">
        <v>169498</v>
      </c>
      <c r="C19" s="5">
        <v>7427286.0999999996</v>
      </c>
      <c r="D19" s="5">
        <v>28898459.41</v>
      </c>
      <c r="E19" s="5">
        <v>849543.23</v>
      </c>
      <c r="F19" s="5">
        <f t="shared" si="1"/>
        <v>37175288.739999995</v>
      </c>
      <c r="G19" s="6">
        <f t="shared" si="0"/>
        <v>219.32582531947276</v>
      </c>
    </row>
    <row r="20" spans="1:7" ht="17.25" customHeight="1" x14ac:dyDescent="0.3">
      <c r="A20" s="4" t="s">
        <v>20</v>
      </c>
      <c r="B20" s="7">
        <v>74641</v>
      </c>
      <c r="C20" s="5">
        <v>3162890.45</v>
      </c>
      <c r="D20" s="5">
        <v>11603506</v>
      </c>
      <c r="E20" s="5">
        <v>1357833.28</v>
      </c>
      <c r="F20" s="5">
        <f t="shared" si="1"/>
        <v>16124229.729999999</v>
      </c>
      <c r="G20" s="6">
        <f t="shared" si="0"/>
        <v>216.02376348119665</v>
      </c>
    </row>
    <row r="21" spans="1:7" ht="17.25" customHeight="1" x14ac:dyDescent="0.3">
      <c r="A21" s="4" t="s">
        <v>21</v>
      </c>
      <c r="B21" s="7">
        <v>325916</v>
      </c>
      <c r="C21" s="5">
        <v>11504999.460000001</v>
      </c>
      <c r="D21" s="5">
        <v>60366470.670000002</v>
      </c>
      <c r="E21" s="5">
        <v>6852810.1200000001</v>
      </c>
      <c r="F21" s="5">
        <f t="shared" si="1"/>
        <v>78724280.25</v>
      </c>
      <c r="G21" s="6">
        <f t="shared" si="0"/>
        <v>241.54776153978327</v>
      </c>
    </row>
    <row r="22" spans="1:7" ht="17.25" customHeight="1" x14ac:dyDescent="0.3">
      <c r="A22" s="4" t="s">
        <v>22</v>
      </c>
      <c r="B22" s="7">
        <v>244099</v>
      </c>
      <c r="C22" s="5">
        <v>11639284.51</v>
      </c>
      <c r="D22" s="5">
        <v>44171595.780000001</v>
      </c>
      <c r="E22" s="5">
        <v>8978735.6500000004</v>
      </c>
      <c r="F22" s="5">
        <f t="shared" si="1"/>
        <v>64789615.939999998</v>
      </c>
      <c r="G22" s="6">
        <f t="shared" si="0"/>
        <v>265.42352053879779</v>
      </c>
    </row>
    <row r="23" spans="1:7" ht="17.25" customHeight="1" x14ac:dyDescent="0.3">
      <c r="A23" s="4" t="s">
        <v>23</v>
      </c>
      <c r="B23" s="7">
        <v>54876</v>
      </c>
      <c r="C23" s="5">
        <v>2125920.77</v>
      </c>
      <c r="D23" s="5">
        <v>7594043.2699999996</v>
      </c>
      <c r="E23" s="5">
        <v>1196791.5499999998</v>
      </c>
      <c r="F23" s="5">
        <f t="shared" si="1"/>
        <v>10916755.59</v>
      </c>
      <c r="G23" s="6">
        <f t="shared" si="0"/>
        <v>198.93497321233326</v>
      </c>
    </row>
    <row r="24" spans="1:7" ht="17.25" customHeight="1" x14ac:dyDescent="0.3">
      <c r="A24" s="4" t="s">
        <v>24</v>
      </c>
      <c r="B24" s="7">
        <v>99013</v>
      </c>
      <c r="C24" s="5">
        <v>5162927.71</v>
      </c>
      <c r="D24" s="5">
        <v>12706195.74</v>
      </c>
      <c r="E24" s="5">
        <v>3095769.45</v>
      </c>
      <c r="F24" s="5">
        <f t="shared" si="1"/>
        <v>20964892.899999999</v>
      </c>
      <c r="G24" s="6">
        <f t="shared" si="0"/>
        <v>211.73879086584589</v>
      </c>
    </row>
    <row r="25" spans="1:7" ht="17.25" customHeight="1" x14ac:dyDescent="0.3">
      <c r="A25" s="4" t="s">
        <v>25</v>
      </c>
      <c r="B25" s="7">
        <v>232770</v>
      </c>
      <c r="C25" s="5">
        <v>9603242.3000000007</v>
      </c>
      <c r="D25" s="5">
        <v>43006534.740000002</v>
      </c>
      <c r="E25" s="5">
        <v>11536752.200000001</v>
      </c>
      <c r="F25" s="5">
        <f t="shared" si="1"/>
        <v>64146529.24000001</v>
      </c>
      <c r="G25" s="6">
        <f t="shared" si="0"/>
        <v>275.57902324182675</v>
      </c>
    </row>
    <row r="26" spans="1:7" ht="17.25" customHeight="1" x14ac:dyDescent="0.3">
      <c r="A26" s="4" t="s">
        <v>26</v>
      </c>
      <c r="B26" s="7">
        <v>84145</v>
      </c>
      <c r="C26" s="5">
        <v>3537082.81</v>
      </c>
      <c r="D26" s="5">
        <v>11010260.59</v>
      </c>
      <c r="E26" s="5">
        <v>377531.85</v>
      </c>
      <c r="F26" s="5">
        <f t="shared" si="1"/>
        <v>14924875.25</v>
      </c>
      <c r="G26" s="6">
        <f t="shared" si="0"/>
        <v>177.37091033335315</v>
      </c>
    </row>
    <row r="27" spans="1:7" ht="17.25" customHeight="1" x14ac:dyDescent="0.3">
      <c r="A27" s="4" t="s">
        <v>27</v>
      </c>
      <c r="B27" s="7">
        <v>145115</v>
      </c>
      <c r="C27" s="5">
        <v>4936809.9400000004</v>
      </c>
      <c r="D27" s="5">
        <v>28178949.940000001</v>
      </c>
      <c r="E27" s="5">
        <v>3304031.48</v>
      </c>
      <c r="F27" s="5">
        <f t="shared" si="1"/>
        <v>36419791.359999999</v>
      </c>
      <c r="G27" s="6">
        <f t="shared" si="0"/>
        <v>250.97192819487992</v>
      </c>
    </row>
    <row r="28" spans="1:7" ht="17.25" customHeight="1" x14ac:dyDescent="0.3">
      <c r="A28" s="4" t="s">
        <v>28</v>
      </c>
      <c r="B28" s="7">
        <v>52223</v>
      </c>
      <c r="C28" s="5">
        <v>2444757.0299999998</v>
      </c>
      <c r="D28" s="5">
        <v>7440719.8600000003</v>
      </c>
      <c r="E28" s="5">
        <v>1267054.6499999999</v>
      </c>
      <c r="F28" s="5">
        <f t="shared" si="1"/>
        <v>11152531.540000001</v>
      </c>
      <c r="G28" s="6">
        <f t="shared" si="0"/>
        <v>213.55593397545144</v>
      </c>
    </row>
    <row r="29" spans="1:7" ht="17.25" customHeight="1" x14ac:dyDescent="0.3">
      <c r="A29" s="4" t="s">
        <v>29</v>
      </c>
      <c r="B29" s="7">
        <v>114238</v>
      </c>
      <c r="C29" s="5">
        <v>4205228.72</v>
      </c>
      <c r="D29" s="5">
        <v>21213383.890000001</v>
      </c>
      <c r="E29" s="5">
        <v>1608999.23</v>
      </c>
      <c r="F29" s="5">
        <f t="shared" si="1"/>
        <v>27027611.84</v>
      </c>
      <c r="G29" s="6">
        <f t="shared" si="0"/>
        <v>236.59038008368495</v>
      </c>
    </row>
    <row r="30" spans="1:7" ht="17.25" customHeight="1" x14ac:dyDescent="0.3">
      <c r="A30" s="4" t="s">
        <v>30</v>
      </c>
      <c r="B30" s="7">
        <v>125317</v>
      </c>
      <c r="C30" s="5">
        <v>6003744.4699999997</v>
      </c>
      <c r="D30" s="5">
        <v>25205263.440000001</v>
      </c>
      <c r="E30" s="5">
        <v>3239739.9699999997</v>
      </c>
      <c r="F30" s="5">
        <f t="shared" si="1"/>
        <v>34448747.880000003</v>
      </c>
      <c r="G30" s="6">
        <f t="shared" si="0"/>
        <v>274.89285476032785</v>
      </c>
    </row>
    <row r="31" spans="1:7" ht="17.25" customHeight="1" x14ac:dyDescent="0.3">
      <c r="A31" s="4" t="s">
        <v>31</v>
      </c>
      <c r="B31" s="7">
        <v>137327</v>
      </c>
      <c r="C31" s="5">
        <v>6163198.2999999998</v>
      </c>
      <c r="D31" s="5">
        <v>21914157.390000001</v>
      </c>
      <c r="E31" s="5">
        <v>4374517.24</v>
      </c>
      <c r="F31" s="5">
        <f t="shared" si="1"/>
        <v>32451872.93</v>
      </c>
      <c r="G31" s="6">
        <f t="shared" si="0"/>
        <v>236.31094344156648</v>
      </c>
    </row>
    <row r="32" spans="1:7" ht="17.25" customHeight="1" x14ac:dyDescent="0.3">
      <c r="A32" s="4" t="s">
        <v>32</v>
      </c>
      <c r="B32" s="7">
        <v>150979</v>
      </c>
      <c r="C32" s="5">
        <v>7057905.5499999998</v>
      </c>
      <c r="D32" s="5">
        <v>24654205.43</v>
      </c>
      <c r="E32" s="5">
        <v>4173668.9</v>
      </c>
      <c r="F32" s="5">
        <f t="shared" si="1"/>
        <v>35885779.880000003</v>
      </c>
      <c r="G32" s="6">
        <f t="shared" si="0"/>
        <v>237.68722723027707</v>
      </c>
    </row>
    <row r="33" spans="1:7" ht="17.25" customHeight="1" x14ac:dyDescent="0.3">
      <c r="A33" s="4" t="s">
        <v>33</v>
      </c>
      <c r="B33" s="7">
        <v>97995</v>
      </c>
      <c r="C33" s="5">
        <v>3992116.82</v>
      </c>
      <c r="D33" s="5">
        <v>15340551.869999999</v>
      </c>
      <c r="E33" s="5">
        <v>2137021.9899999998</v>
      </c>
      <c r="F33" s="5">
        <f t="shared" si="1"/>
        <v>21469690.679999996</v>
      </c>
      <c r="G33" s="6">
        <f t="shared" si="0"/>
        <v>219.08965437012088</v>
      </c>
    </row>
    <row r="34" spans="1:7" ht="17.25" customHeight="1" x14ac:dyDescent="0.3">
      <c r="A34" s="4" t="s">
        <v>4</v>
      </c>
      <c r="B34" s="7">
        <v>3182981</v>
      </c>
      <c r="C34" s="5">
        <v>210634968.06</v>
      </c>
      <c r="D34" s="5">
        <v>1216493607.26</v>
      </c>
      <c r="E34" s="5">
        <v>96071794.040000007</v>
      </c>
      <c r="F34" s="5">
        <f t="shared" si="1"/>
        <v>1523200369.3599999</v>
      </c>
      <c r="G34" s="6">
        <f t="shared" si="0"/>
        <v>478.5452283127043</v>
      </c>
    </row>
    <row r="35" spans="1:7" ht="17.25" customHeight="1" x14ac:dyDescent="0.3">
      <c r="A35" s="4" t="s">
        <v>8</v>
      </c>
      <c r="B35" s="7">
        <v>569002</v>
      </c>
      <c r="C35" s="5">
        <v>19197946.52</v>
      </c>
      <c r="D35" s="5">
        <v>190345914.56999999</v>
      </c>
      <c r="E35" s="5">
        <v>15325322.34</v>
      </c>
      <c r="F35" s="5">
        <f t="shared" si="1"/>
        <v>224869183.43000001</v>
      </c>
      <c r="G35" s="6">
        <f t="shared" si="0"/>
        <v>395.1992847652557</v>
      </c>
    </row>
    <row r="36" spans="1:7" ht="17.25" customHeight="1" x14ac:dyDescent="0.3">
      <c r="A36" s="4" t="s">
        <v>34</v>
      </c>
      <c r="B36" s="7">
        <v>443243</v>
      </c>
      <c r="C36" s="5">
        <v>16398520.039999999</v>
      </c>
      <c r="D36" s="5">
        <v>73029138.829999998</v>
      </c>
      <c r="E36" s="5">
        <v>6082909.3099999996</v>
      </c>
      <c r="F36" s="5">
        <f t="shared" si="1"/>
        <v>95510568.180000007</v>
      </c>
      <c r="G36" s="6">
        <f t="shared" si="0"/>
        <v>215.48127817021364</v>
      </c>
    </row>
    <row r="37" spans="1:7" ht="17.25" customHeight="1" x14ac:dyDescent="0.3">
      <c r="A37" s="4" t="s">
        <v>35</v>
      </c>
      <c r="B37" s="7">
        <v>105636</v>
      </c>
      <c r="C37" s="5">
        <v>4359537.97</v>
      </c>
      <c r="D37" s="5">
        <v>20003781.300000001</v>
      </c>
      <c r="E37" s="5">
        <v>2887106.5599999996</v>
      </c>
      <c r="F37" s="5">
        <f t="shared" si="1"/>
        <v>27250425.829999998</v>
      </c>
      <c r="G37" s="6">
        <f t="shared" si="0"/>
        <v>257.96533217842398</v>
      </c>
    </row>
    <row r="38" spans="1:7" ht="17.25" customHeight="1" x14ac:dyDescent="0.3">
      <c r="A38" s="4" t="s">
        <v>36</v>
      </c>
      <c r="B38" s="7">
        <v>220301</v>
      </c>
      <c r="C38" s="5">
        <v>10335407.470000001</v>
      </c>
      <c r="D38" s="5">
        <v>35955899.170000002</v>
      </c>
      <c r="E38" s="5">
        <v>4902450.01</v>
      </c>
      <c r="F38" s="5">
        <f t="shared" si="1"/>
        <v>51193756.649999999</v>
      </c>
      <c r="G38" s="6">
        <f t="shared" si="0"/>
        <v>232.38095446684309</v>
      </c>
    </row>
    <row r="39" spans="1:7" ht="17.25" customHeight="1" x14ac:dyDescent="0.3">
      <c r="A39" s="4" t="s">
        <v>37</v>
      </c>
      <c r="B39" s="7">
        <v>78892</v>
      </c>
      <c r="C39" s="5">
        <v>3444951.2</v>
      </c>
      <c r="D39" s="5">
        <v>13297904.609999999</v>
      </c>
      <c r="E39" s="5">
        <v>2115715.4300000002</v>
      </c>
      <c r="F39" s="5">
        <f t="shared" si="1"/>
        <v>18858571.239999998</v>
      </c>
      <c r="G39" s="6">
        <f t="shared" si="0"/>
        <v>239.04288444962731</v>
      </c>
    </row>
    <row r="40" spans="1:7" ht="17.25" customHeight="1" x14ac:dyDescent="0.3">
      <c r="A40" s="4" t="s">
        <v>38</v>
      </c>
      <c r="B40" s="7">
        <v>406492</v>
      </c>
      <c r="C40" s="5">
        <v>21872320.82</v>
      </c>
      <c r="D40" s="5">
        <v>58872413.299999997</v>
      </c>
      <c r="E40" s="5">
        <v>10602881.790000001</v>
      </c>
      <c r="F40" s="5">
        <f t="shared" si="1"/>
        <v>91347615.910000011</v>
      </c>
      <c r="G40" s="6">
        <f t="shared" si="0"/>
        <v>224.72180488176892</v>
      </c>
    </row>
    <row r="41" spans="1:7" ht="17.25" customHeight="1" x14ac:dyDescent="0.3">
      <c r="A41" s="4" t="s">
        <v>52</v>
      </c>
      <c r="B41" s="7">
        <v>377650</v>
      </c>
      <c r="C41" s="5">
        <v>7989040.4800000004</v>
      </c>
      <c r="D41" s="5">
        <v>77929267</v>
      </c>
      <c r="E41" s="5">
        <v>7792227.3599999994</v>
      </c>
      <c r="F41" s="5">
        <f t="shared" si="1"/>
        <v>93710534.840000004</v>
      </c>
      <c r="G41" s="6">
        <f t="shared" si="0"/>
        <v>248.14122822719449</v>
      </c>
    </row>
    <row r="42" spans="1:7" ht="17.25" customHeight="1" x14ac:dyDescent="0.3">
      <c r="A42" s="4" t="s">
        <v>39</v>
      </c>
      <c r="B42" s="7">
        <v>82671</v>
      </c>
      <c r="C42" s="5">
        <v>3355845.78</v>
      </c>
      <c r="D42" s="5">
        <v>13049297.58</v>
      </c>
      <c r="E42" s="5">
        <v>1197898.6600000001</v>
      </c>
      <c r="F42" s="5">
        <f t="shared" si="1"/>
        <v>17603042.02</v>
      </c>
      <c r="G42" s="6">
        <f t="shared" si="0"/>
        <v>212.92886284186716</v>
      </c>
    </row>
    <row r="43" spans="1:7" ht="17.25" customHeight="1" x14ac:dyDescent="0.3">
      <c r="A43" s="4" t="s">
        <v>40</v>
      </c>
      <c r="B43" s="7">
        <v>144436</v>
      </c>
      <c r="C43" s="5">
        <v>6521437.8899999997</v>
      </c>
      <c r="D43" s="5">
        <v>28719948.850000001</v>
      </c>
      <c r="E43" s="5">
        <v>3191764.02</v>
      </c>
      <c r="F43" s="5">
        <f t="shared" si="1"/>
        <v>38433150.760000005</v>
      </c>
      <c r="G43" s="6">
        <f t="shared" si="0"/>
        <v>266.09121520950458</v>
      </c>
    </row>
    <row r="44" spans="1:7" ht="17.25" customHeight="1" x14ac:dyDescent="0.3">
      <c r="A44" s="4" t="s">
        <v>41</v>
      </c>
      <c r="B44" s="7">
        <v>203692</v>
      </c>
      <c r="C44" s="5">
        <v>3961559.1</v>
      </c>
      <c r="D44" s="5">
        <v>46084168.420000002</v>
      </c>
      <c r="E44" s="5">
        <v>3931575.9400000004</v>
      </c>
      <c r="F44" s="5">
        <f t="shared" si="1"/>
        <v>53977303.460000001</v>
      </c>
      <c r="G44" s="6">
        <f t="shared" si="0"/>
        <v>264.99471486361762</v>
      </c>
    </row>
    <row r="45" spans="1:7" ht="17.25" customHeight="1" x14ac:dyDescent="0.3">
      <c r="A45" s="4" t="s">
        <v>42</v>
      </c>
      <c r="B45" s="7">
        <v>171951</v>
      </c>
      <c r="C45" s="5">
        <v>8099525.75</v>
      </c>
      <c r="D45" s="5">
        <v>32694095.07</v>
      </c>
      <c r="E45" s="5">
        <v>4248821.4000000004</v>
      </c>
      <c r="F45" s="5">
        <f t="shared" si="1"/>
        <v>45042442.219999999</v>
      </c>
      <c r="G45" s="6">
        <f t="shared" si="0"/>
        <v>261.94928915795776</v>
      </c>
    </row>
    <row r="46" spans="1:7" ht="17.25" customHeight="1" x14ac:dyDescent="0.3">
      <c r="A46" s="4" t="s">
        <v>43</v>
      </c>
      <c r="B46" s="7">
        <v>51756</v>
      </c>
      <c r="C46" s="5">
        <v>2198182.83</v>
      </c>
      <c r="D46" s="5">
        <v>9008177.7699999996</v>
      </c>
      <c r="E46" s="5">
        <v>1859856.29</v>
      </c>
      <c r="F46" s="5">
        <f t="shared" si="1"/>
        <v>13066216.890000001</v>
      </c>
      <c r="G46" s="6">
        <f t="shared" si="0"/>
        <v>252.45801240435893</v>
      </c>
    </row>
    <row r="47" spans="1:7" ht="17.25" customHeight="1" x14ac:dyDescent="0.3">
      <c r="A47" s="4" t="s">
        <v>7</v>
      </c>
      <c r="B47" s="7">
        <v>689434</v>
      </c>
      <c r="C47" s="5">
        <v>26832592.899999999</v>
      </c>
      <c r="D47" s="5">
        <v>250635750.43000001</v>
      </c>
      <c r="E47" s="5">
        <v>14585081.68</v>
      </c>
      <c r="F47" s="5">
        <f t="shared" si="1"/>
        <v>292053425.00999999</v>
      </c>
      <c r="G47" s="6">
        <f t="shared" si="0"/>
        <v>423.61331905592124</v>
      </c>
    </row>
    <row r="48" spans="1:7" ht="17.25" customHeight="1" x14ac:dyDescent="0.3">
      <c r="A48" s="4" t="s">
        <v>44</v>
      </c>
      <c r="B48" s="7">
        <v>38881</v>
      </c>
      <c r="C48" s="5">
        <v>1848837.86</v>
      </c>
      <c r="D48" s="5">
        <v>5479219.3399999999</v>
      </c>
      <c r="E48" s="5">
        <v>684716.74</v>
      </c>
      <c r="F48" s="5">
        <f t="shared" si="1"/>
        <v>8012773.9400000004</v>
      </c>
      <c r="G48" s="6">
        <f t="shared" si="0"/>
        <v>206.08456418302001</v>
      </c>
    </row>
    <row r="49" spans="1:7" ht="17.25" customHeight="1" x14ac:dyDescent="0.3">
      <c r="A49" s="4" t="s">
        <v>45</v>
      </c>
      <c r="B49" s="7">
        <v>131507</v>
      </c>
      <c r="C49" s="5">
        <v>6305797.1900000004</v>
      </c>
      <c r="D49" s="5">
        <v>25060601.23</v>
      </c>
      <c r="E49" s="5">
        <v>2876794.12</v>
      </c>
      <c r="F49" s="5">
        <f t="shared" si="1"/>
        <v>34243192.539999999</v>
      </c>
      <c r="G49" s="6">
        <f t="shared" si="0"/>
        <v>260.39064490863603</v>
      </c>
    </row>
    <row r="50" spans="1:7" ht="17.25" customHeight="1" x14ac:dyDescent="0.3">
      <c r="A50" s="4" t="s">
        <v>46</v>
      </c>
      <c r="B50" s="7">
        <v>35484</v>
      </c>
      <c r="C50" s="5">
        <v>1672229.85</v>
      </c>
      <c r="D50" s="5">
        <v>4949511.88</v>
      </c>
      <c r="E50" s="5">
        <v>795553.87</v>
      </c>
      <c r="F50" s="5">
        <f t="shared" si="1"/>
        <v>7417295.6000000006</v>
      </c>
      <c r="G50" s="6">
        <f t="shared" si="0"/>
        <v>209.032115883215</v>
      </c>
    </row>
    <row r="51" spans="1:7" ht="17.25" customHeight="1" x14ac:dyDescent="0.3">
      <c r="A51" s="4" t="s">
        <v>47</v>
      </c>
      <c r="B51" s="7">
        <v>83741</v>
      </c>
      <c r="C51" s="5">
        <v>3927348.02</v>
      </c>
      <c r="D51" s="5">
        <v>11392321.91</v>
      </c>
      <c r="E51" s="5">
        <v>1879651.5</v>
      </c>
      <c r="F51" s="5">
        <f t="shared" si="1"/>
        <v>17199321.43</v>
      </c>
      <c r="G51" s="6">
        <f t="shared" si="0"/>
        <v>205.38710344992296</v>
      </c>
    </row>
    <row r="52" spans="1:7" ht="17.25" customHeight="1" x14ac:dyDescent="0.3">
      <c r="A52" s="4" t="s">
        <v>6</v>
      </c>
      <c r="B52" s="7">
        <v>787808</v>
      </c>
      <c r="C52" s="5">
        <v>36261163.299999997</v>
      </c>
      <c r="D52" s="5">
        <v>265764067.81</v>
      </c>
      <c r="E52" s="5">
        <v>26425835.899999999</v>
      </c>
      <c r="F52" s="5">
        <f t="shared" si="1"/>
        <v>328451067.00999999</v>
      </c>
      <c r="G52" s="6">
        <f t="shared" si="0"/>
        <v>416.91765888389045</v>
      </c>
    </row>
    <row r="53" spans="1:7" ht="17.25" customHeight="1" x14ac:dyDescent="0.3">
      <c r="A53" s="4" t="s">
        <v>48</v>
      </c>
      <c r="B53" s="7">
        <v>299715</v>
      </c>
      <c r="C53" s="5">
        <v>14196740.08</v>
      </c>
      <c r="D53" s="5">
        <v>56979170.329999998</v>
      </c>
      <c r="E53" s="5">
        <v>7401080.21</v>
      </c>
      <c r="F53" s="5">
        <f t="shared" si="1"/>
        <v>78576990.61999999</v>
      </c>
      <c r="G53" s="6">
        <f t="shared" si="0"/>
        <v>262.17236581419013</v>
      </c>
    </row>
    <row r="54" spans="1:7" ht="17.25" customHeight="1" x14ac:dyDescent="0.3">
      <c r="A54" s="4" t="s">
        <v>49</v>
      </c>
      <c r="B54" s="7">
        <v>62389</v>
      </c>
      <c r="C54" s="5">
        <v>2643724.83</v>
      </c>
      <c r="D54" s="5">
        <v>10782557.050000001</v>
      </c>
      <c r="E54" s="5">
        <v>1475356.5</v>
      </c>
      <c r="F54" s="5">
        <f t="shared" si="1"/>
        <v>14901638.380000001</v>
      </c>
      <c r="G54" s="6">
        <f t="shared" si="0"/>
        <v>238.85041241244451</v>
      </c>
    </row>
    <row r="55" spans="1:7" ht="17.25" customHeight="1" x14ac:dyDescent="0.3">
      <c r="A55" s="4" t="s">
        <v>50</v>
      </c>
      <c r="B55" s="7">
        <v>664938</v>
      </c>
      <c r="C55" s="5">
        <v>32103573.5</v>
      </c>
      <c r="D55" s="5">
        <v>204066886.43000001</v>
      </c>
      <c r="E55" s="5">
        <v>17055747.02</v>
      </c>
      <c r="F55" s="5">
        <f t="shared" si="1"/>
        <v>253226206.95000002</v>
      </c>
      <c r="G55" s="6">
        <f t="shared" si="0"/>
        <v>380.82679430262675</v>
      </c>
    </row>
    <row r="56" spans="1:7" ht="17.25" customHeight="1" x14ac:dyDescent="0.2"/>
  </sheetData>
  <mergeCells count="2">
    <mergeCell ref="A3:G3"/>
    <mergeCell ref="A4:G4"/>
  </mergeCells>
  <phoneticPr fontId="0" type="noConversion"/>
  <printOptions horizontalCentered="1"/>
  <pageMargins left="0.74803149606299213" right="0.74803149606299213" top="0.39370078740157483" bottom="0.98425196850393704" header="0" footer="0.19685039370078741"/>
  <pageSetup paperSize="9" scale="66" orientation="portrait" verticalDpi="300" r:id="rId1"/>
  <headerFooter differentFirst="1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6"/>
  <sheetViews>
    <sheetView tabSelected="1" workbookViewId="0">
      <selection activeCell="I13" sqref="I13"/>
    </sheetView>
  </sheetViews>
  <sheetFormatPr baseColWidth="10" defaultRowHeight="12.75" x14ac:dyDescent="0.2"/>
  <cols>
    <col min="1" max="1" width="40" customWidth="1"/>
    <col min="2" max="2" width="10.42578125" bestFit="1" customWidth="1"/>
    <col min="3" max="3" width="13.7109375" bestFit="1" customWidth="1"/>
    <col min="4" max="4" width="16.5703125" bestFit="1" customWidth="1"/>
    <col min="5" max="5" width="17.42578125" bestFit="1" customWidth="1"/>
    <col min="6" max="7" width="17.140625" bestFit="1" customWidth="1"/>
    <col min="8" max="8" width="4.42578125" customWidth="1"/>
  </cols>
  <sheetData>
    <row r="2" spans="1:8" ht="24.75" customHeight="1" x14ac:dyDescent="0.2"/>
    <row r="3" spans="1:8" ht="20.25" x14ac:dyDescent="0.35">
      <c r="A3" s="11" t="s">
        <v>55</v>
      </c>
      <c r="B3" s="11"/>
      <c r="C3" s="11"/>
      <c r="D3" s="11"/>
      <c r="E3" s="11"/>
      <c r="F3" s="11"/>
      <c r="G3" s="11"/>
    </row>
    <row r="4" spans="1:8" ht="20.25" x14ac:dyDescent="0.35">
      <c r="A4" s="12" t="s">
        <v>11</v>
      </c>
      <c r="B4" s="12"/>
      <c r="C4" s="12"/>
      <c r="D4" s="12"/>
      <c r="E4" s="12"/>
      <c r="F4" s="12"/>
      <c r="G4" s="12"/>
    </row>
    <row r="5" spans="1:8" ht="20.25" x14ac:dyDescent="0.35">
      <c r="A5" s="3"/>
      <c r="B5" s="2"/>
      <c r="C5" s="2"/>
      <c r="D5" s="2"/>
      <c r="E5" s="2"/>
      <c r="F5" s="2"/>
      <c r="G5" s="2"/>
    </row>
    <row r="6" spans="1:8" ht="15" customHeight="1" x14ac:dyDescent="0.25">
      <c r="A6" s="10" t="s">
        <v>53</v>
      </c>
      <c r="B6" s="10"/>
      <c r="C6" s="10"/>
      <c r="D6" s="10"/>
      <c r="E6" s="10"/>
      <c r="F6" s="10"/>
      <c r="G6" s="10"/>
    </row>
    <row r="7" spans="1:8" ht="15" x14ac:dyDescent="0.3">
      <c r="A7" s="1" t="s">
        <v>9</v>
      </c>
      <c r="B7" s="2"/>
      <c r="C7" s="2"/>
      <c r="D7" s="2"/>
      <c r="E7" s="2"/>
      <c r="F7" s="2"/>
      <c r="G7" s="2"/>
    </row>
    <row r="8" spans="1:8" ht="15" x14ac:dyDescent="0.3">
      <c r="A8" s="2"/>
      <c r="B8" s="2"/>
      <c r="C8" s="2"/>
      <c r="D8" s="2"/>
      <c r="E8" s="2"/>
      <c r="F8" s="2"/>
      <c r="G8" s="2"/>
    </row>
    <row r="9" spans="1:8" ht="45" x14ac:dyDescent="0.2">
      <c r="B9" s="9" t="s">
        <v>12</v>
      </c>
      <c r="C9" s="9" t="s">
        <v>0</v>
      </c>
      <c r="D9" s="9" t="s">
        <v>1</v>
      </c>
      <c r="E9" s="9" t="s">
        <v>10</v>
      </c>
      <c r="F9" s="9" t="s">
        <v>2</v>
      </c>
      <c r="G9" s="9" t="s">
        <v>3</v>
      </c>
    </row>
    <row r="10" spans="1:8" ht="17.25" customHeight="1" x14ac:dyDescent="0.3">
      <c r="A10" s="4" t="s">
        <v>5</v>
      </c>
      <c r="B10" s="7">
        <v>1620809</v>
      </c>
      <c r="C10" s="5">
        <v>102572480.31999999</v>
      </c>
      <c r="D10" s="5">
        <v>863592846.76999998</v>
      </c>
      <c r="E10" s="5">
        <v>83838627.700000003</v>
      </c>
      <c r="F10" s="5">
        <f t="shared" ref="F10:F55" si="0">SUM(C10:E10)</f>
        <v>1050003954.79</v>
      </c>
      <c r="G10" s="6">
        <f t="shared" ref="G10:G55" si="1">F10/B10</f>
        <v>647.82707573193386</v>
      </c>
    </row>
    <row r="11" spans="1:8" ht="17.25" customHeight="1" x14ac:dyDescent="0.3">
      <c r="A11" s="4" t="s">
        <v>4</v>
      </c>
      <c r="B11" s="7">
        <v>3182981</v>
      </c>
      <c r="C11" s="5">
        <v>210634968.06</v>
      </c>
      <c r="D11" s="5">
        <v>1216493607.26</v>
      </c>
      <c r="E11" s="5">
        <v>96071794.040000007</v>
      </c>
      <c r="F11" s="5">
        <f t="shared" si="0"/>
        <v>1523200369.3599999</v>
      </c>
      <c r="G11" s="6">
        <f t="shared" si="1"/>
        <v>478.5452283127043</v>
      </c>
    </row>
    <row r="12" spans="1:8" ht="17.25" customHeight="1" x14ac:dyDescent="0.3">
      <c r="A12" s="4" t="s">
        <v>19</v>
      </c>
      <c r="B12" s="7">
        <v>118048</v>
      </c>
      <c r="C12" s="5">
        <v>4304383.3499999996</v>
      </c>
      <c r="D12" s="5">
        <v>47784740.32</v>
      </c>
      <c r="E12" s="5">
        <v>2700782.41</v>
      </c>
      <c r="F12" s="5">
        <f t="shared" si="0"/>
        <v>54789906.079999998</v>
      </c>
      <c r="G12" s="6">
        <f t="shared" si="1"/>
        <v>464.13243833017077</v>
      </c>
    </row>
    <row r="13" spans="1:8" ht="17.25" customHeight="1" x14ac:dyDescent="0.3">
      <c r="A13" s="4" t="s">
        <v>7</v>
      </c>
      <c r="B13" s="7">
        <v>689434</v>
      </c>
      <c r="C13" s="5">
        <v>26832592.899999999</v>
      </c>
      <c r="D13" s="5">
        <v>250635750.43000001</v>
      </c>
      <c r="E13" s="5">
        <v>14585081.68</v>
      </c>
      <c r="F13" s="5">
        <f t="shared" si="0"/>
        <v>292053425.00999999</v>
      </c>
      <c r="G13" s="6">
        <f t="shared" si="1"/>
        <v>423.61331905592124</v>
      </c>
    </row>
    <row r="14" spans="1:8" ht="17.25" customHeight="1" x14ac:dyDescent="0.3">
      <c r="A14" s="4" t="s">
        <v>6</v>
      </c>
      <c r="B14" s="7">
        <v>787808</v>
      </c>
      <c r="C14" s="5">
        <v>36261163.299999997</v>
      </c>
      <c r="D14" s="5">
        <v>265764067.81</v>
      </c>
      <c r="E14" s="5">
        <v>26425835.899999999</v>
      </c>
      <c r="F14" s="5">
        <f t="shared" si="0"/>
        <v>328451067.00999999</v>
      </c>
      <c r="G14" s="6">
        <f t="shared" si="1"/>
        <v>416.91765888389045</v>
      </c>
    </row>
    <row r="15" spans="1:8" ht="17.25" customHeight="1" x14ac:dyDescent="0.3">
      <c r="A15" s="4" t="s">
        <v>8</v>
      </c>
      <c r="B15" s="7">
        <v>569002</v>
      </c>
      <c r="C15" s="5">
        <v>19197946.52</v>
      </c>
      <c r="D15" s="5">
        <v>190345914.56999999</v>
      </c>
      <c r="E15" s="5">
        <v>15325322.34</v>
      </c>
      <c r="F15" s="5">
        <f t="shared" si="0"/>
        <v>224869183.43000001</v>
      </c>
      <c r="G15" s="6">
        <f t="shared" si="1"/>
        <v>395.1992847652557</v>
      </c>
    </row>
    <row r="16" spans="1:8" ht="17.25" customHeight="1" x14ac:dyDescent="0.3">
      <c r="A16" s="4" t="s">
        <v>50</v>
      </c>
      <c r="B16" s="7">
        <v>664938</v>
      </c>
      <c r="C16" s="5">
        <v>32103573.5</v>
      </c>
      <c r="D16" s="5">
        <v>204066886.43000001</v>
      </c>
      <c r="E16" s="5">
        <v>17055747.02</v>
      </c>
      <c r="F16" s="5">
        <f t="shared" si="0"/>
        <v>253226206.95000002</v>
      </c>
      <c r="G16" s="6">
        <f t="shared" si="1"/>
        <v>380.82679430262675</v>
      </c>
      <c r="H16" s="8"/>
    </row>
    <row r="17" spans="1:7" ht="17.25" customHeight="1" x14ac:dyDescent="0.3">
      <c r="A17" s="4" t="s">
        <v>25</v>
      </c>
      <c r="B17" s="7">
        <v>232770</v>
      </c>
      <c r="C17" s="5">
        <v>9603242.3000000007</v>
      </c>
      <c r="D17" s="5">
        <v>43006534.740000002</v>
      </c>
      <c r="E17" s="5">
        <v>11536752.200000001</v>
      </c>
      <c r="F17" s="5">
        <f t="shared" si="0"/>
        <v>64146529.24000001</v>
      </c>
      <c r="G17" s="6">
        <f t="shared" si="1"/>
        <v>275.57902324182675</v>
      </c>
    </row>
    <row r="18" spans="1:7" ht="17.25" customHeight="1" x14ac:dyDescent="0.3">
      <c r="A18" s="4" t="s">
        <v>30</v>
      </c>
      <c r="B18" s="7">
        <v>125317</v>
      </c>
      <c r="C18" s="5">
        <v>6003744.4699999997</v>
      </c>
      <c r="D18" s="5">
        <v>25205263.440000001</v>
      </c>
      <c r="E18" s="5">
        <v>3239739.9699999997</v>
      </c>
      <c r="F18" s="5">
        <f t="shared" si="0"/>
        <v>34448747.880000003</v>
      </c>
      <c r="G18" s="6">
        <f t="shared" si="1"/>
        <v>274.89285476032785</v>
      </c>
    </row>
    <row r="19" spans="1:7" ht="17.25" customHeight="1" x14ac:dyDescent="0.3">
      <c r="A19" s="4" t="s">
        <v>40</v>
      </c>
      <c r="B19" s="7">
        <v>144436</v>
      </c>
      <c r="C19" s="5">
        <v>6521437.8899999997</v>
      </c>
      <c r="D19" s="5">
        <v>28719948.850000001</v>
      </c>
      <c r="E19" s="5">
        <v>3191764.02</v>
      </c>
      <c r="F19" s="5">
        <f t="shared" si="0"/>
        <v>38433150.760000005</v>
      </c>
      <c r="G19" s="6">
        <f t="shared" si="1"/>
        <v>266.09121520950458</v>
      </c>
    </row>
    <row r="20" spans="1:7" ht="17.25" customHeight="1" x14ac:dyDescent="0.3">
      <c r="A20" s="4" t="s">
        <v>22</v>
      </c>
      <c r="B20" s="7">
        <v>244099</v>
      </c>
      <c r="C20" s="5">
        <v>11639284.51</v>
      </c>
      <c r="D20" s="5">
        <v>44171595.780000001</v>
      </c>
      <c r="E20" s="5">
        <v>8978735.6500000004</v>
      </c>
      <c r="F20" s="5">
        <f t="shared" si="0"/>
        <v>64789615.939999998</v>
      </c>
      <c r="G20" s="6">
        <f t="shared" si="1"/>
        <v>265.42352053879779</v>
      </c>
    </row>
    <row r="21" spans="1:7" ht="17.25" customHeight="1" x14ac:dyDescent="0.3">
      <c r="A21" s="4" t="s">
        <v>41</v>
      </c>
      <c r="B21" s="7">
        <v>203692</v>
      </c>
      <c r="C21" s="5">
        <v>3961559.1</v>
      </c>
      <c r="D21" s="5">
        <v>46084168.420000002</v>
      </c>
      <c r="E21" s="5">
        <v>3931575.9400000004</v>
      </c>
      <c r="F21" s="5">
        <f t="shared" si="0"/>
        <v>53977303.460000001</v>
      </c>
      <c r="G21" s="6">
        <f t="shared" si="1"/>
        <v>264.99471486361762</v>
      </c>
    </row>
    <row r="22" spans="1:7" ht="17.25" customHeight="1" x14ac:dyDescent="0.3">
      <c r="A22" s="4" t="s">
        <v>48</v>
      </c>
      <c r="B22" s="7">
        <v>299715</v>
      </c>
      <c r="C22" s="5">
        <v>14196740.08</v>
      </c>
      <c r="D22" s="5">
        <v>56979170.329999998</v>
      </c>
      <c r="E22" s="5">
        <v>7401080.21</v>
      </c>
      <c r="F22" s="5">
        <f t="shared" si="0"/>
        <v>78576990.61999999</v>
      </c>
      <c r="G22" s="6">
        <f t="shared" si="1"/>
        <v>262.17236581419013</v>
      </c>
    </row>
    <row r="23" spans="1:7" ht="17.25" customHeight="1" x14ac:dyDescent="0.3">
      <c r="A23" s="4" t="s">
        <v>42</v>
      </c>
      <c r="B23" s="7">
        <v>171951</v>
      </c>
      <c r="C23" s="5">
        <v>8099525.75</v>
      </c>
      <c r="D23" s="5">
        <v>32694095.07</v>
      </c>
      <c r="E23" s="5">
        <v>4248821.4000000004</v>
      </c>
      <c r="F23" s="5">
        <f t="shared" si="0"/>
        <v>45042442.219999999</v>
      </c>
      <c r="G23" s="6">
        <f t="shared" si="1"/>
        <v>261.94928915795776</v>
      </c>
    </row>
    <row r="24" spans="1:7" ht="17.25" customHeight="1" x14ac:dyDescent="0.3">
      <c r="A24" s="4" t="s">
        <v>45</v>
      </c>
      <c r="B24" s="7">
        <v>131507</v>
      </c>
      <c r="C24" s="5">
        <v>6305797.1900000004</v>
      </c>
      <c r="D24" s="5">
        <v>25060601.23</v>
      </c>
      <c r="E24" s="5">
        <v>2876794.12</v>
      </c>
      <c r="F24" s="5">
        <f t="shared" si="0"/>
        <v>34243192.539999999</v>
      </c>
      <c r="G24" s="6">
        <f t="shared" si="1"/>
        <v>260.39064490863603</v>
      </c>
    </row>
    <row r="25" spans="1:7" ht="17.25" customHeight="1" x14ac:dyDescent="0.3">
      <c r="A25" s="4" t="s">
        <v>35</v>
      </c>
      <c r="B25" s="7">
        <v>105636</v>
      </c>
      <c r="C25" s="5">
        <v>4359537.97</v>
      </c>
      <c r="D25" s="5">
        <v>20003781.300000001</v>
      </c>
      <c r="E25" s="5">
        <v>2887106.5599999996</v>
      </c>
      <c r="F25" s="5">
        <f t="shared" si="0"/>
        <v>27250425.829999998</v>
      </c>
      <c r="G25" s="6">
        <f t="shared" si="1"/>
        <v>257.96533217842398</v>
      </c>
    </row>
    <row r="26" spans="1:7" ht="17.25" customHeight="1" x14ac:dyDescent="0.3">
      <c r="A26" s="4" t="s">
        <v>43</v>
      </c>
      <c r="B26" s="7">
        <v>51756</v>
      </c>
      <c r="C26" s="5">
        <v>2198182.83</v>
      </c>
      <c r="D26" s="5">
        <v>9008177.7699999996</v>
      </c>
      <c r="E26" s="5">
        <v>1859856.29</v>
      </c>
      <c r="F26" s="5">
        <f t="shared" si="0"/>
        <v>13066216.890000001</v>
      </c>
      <c r="G26" s="6">
        <f t="shared" si="1"/>
        <v>252.45801240435893</v>
      </c>
    </row>
    <row r="27" spans="1:7" ht="17.25" customHeight="1" x14ac:dyDescent="0.3">
      <c r="A27" s="4" t="s">
        <v>27</v>
      </c>
      <c r="B27" s="7">
        <v>145115</v>
      </c>
      <c r="C27" s="5">
        <v>4936809.9400000004</v>
      </c>
      <c r="D27" s="5">
        <v>28178949.940000001</v>
      </c>
      <c r="E27" s="5">
        <v>3304031.48</v>
      </c>
      <c r="F27" s="5">
        <f t="shared" si="0"/>
        <v>36419791.359999999</v>
      </c>
      <c r="G27" s="6">
        <f t="shared" si="1"/>
        <v>250.97192819487992</v>
      </c>
    </row>
    <row r="28" spans="1:7" ht="17.25" customHeight="1" x14ac:dyDescent="0.3">
      <c r="A28" s="4" t="s">
        <v>52</v>
      </c>
      <c r="B28" s="7">
        <v>377650</v>
      </c>
      <c r="C28" s="5">
        <v>7989040.4800000004</v>
      </c>
      <c r="D28" s="5">
        <v>77929267</v>
      </c>
      <c r="E28" s="5">
        <v>7792227.3599999994</v>
      </c>
      <c r="F28" s="5">
        <f t="shared" si="0"/>
        <v>93710534.840000004</v>
      </c>
      <c r="G28" s="6">
        <f t="shared" si="1"/>
        <v>248.14122822719449</v>
      </c>
    </row>
    <row r="29" spans="1:7" ht="17.25" customHeight="1" x14ac:dyDescent="0.3">
      <c r="A29" s="4" t="s">
        <v>21</v>
      </c>
      <c r="B29" s="7">
        <v>325916</v>
      </c>
      <c r="C29" s="5">
        <v>11504999.460000001</v>
      </c>
      <c r="D29" s="5">
        <v>60366470.670000002</v>
      </c>
      <c r="E29" s="5">
        <v>6852810.1200000001</v>
      </c>
      <c r="F29" s="5">
        <f t="shared" si="0"/>
        <v>78724280.25</v>
      </c>
      <c r="G29" s="6">
        <f t="shared" si="1"/>
        <v>241.54776153978327</v>
      </c>
    </row>
    <row r="30" spans="1:7" ht="17.25" customHeight="1" x14ac:dyDescent="0.3">
      <c r="A30" s="4" t="s">
        <v>37</v>
      </c>
      <c r="B30" s="7">
        <v>78892</v>
      </c>
      <c r="C30" s="5">
        <v>3444951.2</v>
      </c>
      <c r="D30" s="5">
        <v>13297904.609999999</v>
      </c>
      <c r="E30" s="5">
        <v>2115715.4300000002</v>
      </c>
      <c r="F30" s="5">
        <f t="shared" si="0"/>
        <v>18858571.239999998</v>
      </c>
      <c r="G30" s="6">
        <f t="shared" si="1"/>
        <v>239.04288444962731</v>
      </c>
    </row>
    <row r="31" spans="1:7" ht="17.25" customHeight="1" x14ac:dyDescent="0.3">
      <c r="A31" s="4" t="s">
        <v>49</v>
      </c>
      <c r="B31" s="7">
        <v>62389</v>
      </c>
      <c r="C31" s="5">
        <v>2643724.83</v>
      </c>
      <c r="D31" s="5">
        <v>10782557.050000001</v>
      </c>
      <c r="E31" s="5">
        <v>1475356.5</v>
      </c>
      <c r="F31" s="5">
        <f t="shared" si="0"/>
        <v>14901638.380000001</v>
      </c>
      <c r="G31" s="6">
        <f t="shared" si="1"/>
        <v>238.85041241244451</v>
      </c>
    </row>
    <row r="32" spans="1:7" ht="17.25" customHeight="1" x14ac:dyDescent="0.3">
      <c r="A32" s="4" t="s">
        <v>32</v>
      </c>
      <c r="B32" s="7">
        <v>150979</v>
      </c>
      <c r="C32" s="5">
        <v>7057905.5499999998</v>
      </c>
      <c r="D32" s="5">
        <v>24654205.43</v>
      </c>
      <c r="E32" s="5">
        <v>4173668.9</v>
      </c>
      <c r="F32" s="5">
        <f t="shared" si="0"/>
        <v>35885779.880000003</v>
      </c>
      <c r="G32" s="6">
        <f t="shared" si="1"/>
        <v>237.68722723027707</v>
      </c>
    </row>
    <row r="33" spans="1:7" ht="17.25" customHeight="1" x14ac:dyDescent="0.3">
      <c r="A33" s="4" t="s">
        <v>29</v>
      </c>
      <c r="B33" s="7">
        <v>114238</v>
      </c>
      <c r="C33" s="5">
        <v>4205228.72</v>
      </c>
      <c r="D33" s="5">
        <v>21213383.890000001</v>
      </c>
      <c r="E33" s="5">
        <v>1608999.23</v>
      </c>
      <c r="F33" s="5">
        <f t="shared" si="0"/>
        <v>27027611.84</v>
      </c>
      <c r="G33" s="6">
        <f t="shared" si="1"/>
        <v>236.59038008368495</v>
      </c>
    </row>
    <row r="34" spans="1:7" ht="17.25" customHeight="1" x14ac:dyDescent="0.3">
      <c r="A34" s="4" t="s">
        <v>31</v>
      </c>
      <c r="B34" s="7">
        <v>137327</v>
      </c>
      <c r="C34" s="5">
        <v>6163198.2999999998</v>
      </c>
      <c r="D34" s="5">
        <v>21914157.390000001</v>
      </c>
      <c r="E34" s="5">
        <v>4374517.24</v>
      </c>
      <c r="F34" s="5">
        <f t="shared" si="0"/>
        <v>32451872.93</v>
      </c>
      <c r="G34" s="6">
        <f t="shared" si="1"/>
        <v>236.31094344156648</v>
      </c>
    </row>
    <row r="35" spans="1:7" ht="17.25" customHeight="1" x14ac:dyDescent="0.3">
      <c r="A35" s="4" t="s">
        <v>36</v>
      </c>
      <c r="B35" s="7">
        <v>220301</v>
      </c>
      <c r="C35" s="5">
        <v>10335407.470000001</v>
      </c>
      <c r="D35" s="5">
        <v>35955899.170000002</v>
      </c>
      <c r="E35" s="5">
        <v>4902450.01</v>
      </c>
      <c r="F35" s="5">
        <f t="shared" si="0"/>
        <v>51193756.649999999</v>
      </c>
      <c r="G35" s="6">
        <f t="shared" si="1"/>
        <v>232.38095446684309</v>
      </c>
    </row>
    <row r="36" spans="1:7" ht="17.25" customHeight="1" x14ac:dyDescent="0.3">
      <c r="A36" s="4" t="s">
        <v>54</v>
      </c>
      <c r="B36" s="7">
        <v>329988</v>
      </c>
      <c r="C36" s="5">
        <v>12878169.49</v>
      </c>
      <c r="D36" s="5">
        <v>57404672.299999997</v>
      </c>
      <c r="E36" s="5">
        <v>3913763.85</v>
      </c>
      <c r="F36" s="5">
        <f t="shared" si="0"/>
        <v>74196605.639999986</v>
      </c>
      <c r="G36" s="6">
        <f t="shared" si="1"/>
        <v>224.84637514091418</v>
      </c>
    </row>
    <row r="37" spans="1:7" ht="17.25" customHeight="1" x14ac:dyDescent="0.3">
      <c r="A37" s="4" t="s">
        <v>38</v>
      </c>
      <c r="B37" s="7">
        <v>406492</v>
      </c>
      <c r="C37" s="5">
        <v>21872320.82</v>
      </c>
      <c r="D37" s="5">
        <v>58872413.299999997</v>
      </c>
      <c r="E37" s="5">
        <v>10602881.790000001</v>
      </c>
      <c r="F37" s="5">
        <f t="shared" si="0"/>
        <v>91347615.910000011</v>
      </c>
      <c r="G37" s="6">
        <f t="shared" si="1"/>
        <v>224.72180488176892</v>
      </c>
    </row>
    <row r="38" spans="1:7" ht="17.25" customHeight="1" x14ac:dyDescent="0.3">
      <c r="A38" s="4" t="s">
        <v>17</v>
      </c>
      <c r="B38" s="7">
        <v>175623</v>
      </c>
      <c r="C38" s="5">
        <v>8468292.7599999998</v>
      </c>
      <c r="D38" s="5">
        <v>29468163.300000001</v>
      </c>
      <c r="E38" s="5">
        <v>1355124</v>
      </c>
      <c r="F38" s="5">
        <f t="shared" si="0"/>
        <v>39291580.060000002</v>
      </c>
      <c r="G38" s="6">
        <f t="shared" si="1"/>
        <v>223.72684705306253</v>
      </c>
    </row>
    <row r="39" spans="1:7" ht="17.25" customHeight="1" x14ac:dyDescent="0.3">
      <c r="A39" s="4" t="s">
        <v>13</v>
      </c>
      <c r="B39" s="7">
        <v>172816</v>
      </c>
      <c r="C39" s="5">
        <v>6710245.75</v>
      </c>
      <c r="D39" s="5">
        <v>28638177.309999999</v>
      </c>
      <c r="E39" s="5">
        <v>2819111.84</v>
      </c>
      <c r="F39" s="5">
        <f t="shared" si="0"/>
        <v>38167534.900000006</v>
      </c>
      <c r="G39" s="6">
        <f t="shared" si="1"/>
        <v>220.85648840385153</v>
      </c>
    </row>
    <row r="40" spans="1:7" ht="17.25" customHeight="1" x14ac:dyDescent="0.3">
      <c r="A40" s="4" t="s">
        <v>51</v>
      </c>
      <c r="B40" s="7">
        <v>169498</v>
      </c>
      <c r="C40" s="5">
        <v>7427286.0999999996</v>
      </c>
      <c r="D40" s="5">
        <v>28898459.41</v>
      </c>
      <c r="E40" s="5">
        <v>849543.23</v>
      </c>
      <c r="F40" s="5">
        <f t="shared" si="0"/>
        <v>37175288.739999995</v>
      </c>
      <c r="G40" s="6">
        <f t="shared" si="1"/>
        <v>219.32582531947276</v>
      </c>
    </row>
    <row r="41" spans="1:7" ht="17.25" customHeight="1" x14ac:dyDescent="0.3">
      <c r="A41" s="4" t="s">
        <v>33</v>
      </c>
      <c r="B41" s="7">
        <v>97995</v>
      </c>
      <c r="C41" s="5">
        <v>3992116.82</v>
      </c>
      <c r="D41" s="5">
        <v>15340551.869999999</v>
      </c>
      <c r="E41" s="5">
        <v>2137021.9899999998</v>
      </c>
      <c r="F41" s="5">
        <f t="shared" si="0"/>
        <v>21469690.679999996</v>
      </c>
      <c r="G41" s="6">
        <f t="shared" si="1"/>
        <v>219.08965437012088</v>
      </c>
    </row>
    <row r="42" spans="1:7" ht="17.25" customHeight="1" x14ac:dyDescent="0.3">
      <c r="A42" s="4" t="s">
        <v>20</v>
      </c>
      <c r="B42" s="7">
        <v>74641</v>
      </c>
      <c r="C42" s="5">
        <v>3162890.45</v>
      </c>
      <c r="D42" s="5">
        <v>11603506</v>
      </c>
      <c r="E42" s="5">
        <v>1357833.28</v>
      </c>
      <c r="F42" s="5">
        <f t="shared" si="0"/>
        <v>16124229.729999999</v>
      </c>
      <c r="G42" s="6">
        <f t="shared" si="1"/>
        <v>216.02376348119665</v>
      </c>
    </row>
    <row r="43" spans="1:7" ht="17.25" customHeight="1" x14ac:dyDescent="0.3">
      <c r="A43" s="4" t="s">
        <v>34</v>
      </c>
      <c r="B43" s="7">
        <v>443243</v>
      </c>
      <c r="C43" s="5">
        <v>16398520.039999999</v>
      </c>
      <c r="D43" s="5">
        <v>73029138.829999998</v>
      </c>
      <c r="E43" s="5">
        <v>6082909.3099999996</v>
      </c>
      <c r="F43" s="5">
        <f t="shared" si="0"/>
        <v>95510568.180000007</v>
      </c>
      <c r="G43" s="6">
        <f t="shared" si="1"/>
        <v>215.48127817021364</v>
      </c>
    </row>
    <row r="44" spans="1:7" ht="17.25" customHeight="1" x14ac:dyDescent="0.3">
      <c r="A44" s="4" t="s">
        <v>28</v>
      </c>
      <c r="B44" s="7">
        <v>52223</v>
      </c>
      <c r="C44" s="5">
        <v>2444757.0299999998</v>
      </c>
      <c r="D44" s="5">
        <v>7440719.8600000003</v>
      </c>
      <c r="E44" s="5">
        <v>1267054.6499999999</v>
      </c>
      <c r="F44" s="5">
        <f t="shared" si="0"/>
        <v>11152531.540000001</v>
      </c>
      <c r="G44" s="6">
        <f t="shared" si="1"/>
        <v>213.55593397545144</v>
      </c>
    </row>
    <row r="45" spans="1:7" ht="17.25" customHeight="1" x14ac:dyDescent="0.3">
      <c r="A45" s="4" t="s">
        <v>39</v>
      </c>
      <c r="B45" s="7">
        <v>82671</v>
      </c>
      <c r="C45" s="5">
        <v>3355845.78</v>
      </c>
      <c r="D45" s="5">
        <v>13049297.58</v>
      </c>
      <c r="E45" s="5">
        <v>1197898.6600000001</v>
      </c>
      <c r="F45" s="5">
        <f t="shared" si="0"/>
        <v>17603042.02</v>
      </c>
      <c r="G45" s="6">
        <f t="shared" si="1"/>
        <v>212.92886284186716</v>
      </c>
    </row>
    <row r="46" spans="1:7" ht="17.25" customHeight="1" x14ac:dyDescent="0.3">
      <c r="A46" s="4" t="s">
        <v>16</v>
      </c>
      <c r="B46" s="7">
        <v>150543</v>
      </c>
      <c r="C46" s="5">
        <v>5369944.04</v>
      </c>
      <c r="D46" s="5">
        <v>25656868.559999999</v>
      </c>
      <c r="E46" s="5">
        <v>958405.52</v>
      </c>
      <c r="F46" s="5">
        <f t="shared" si="0"/>
        <v>31985218.119999997</v>
      </c>
      <c r="G46" s="6">
        <f t="shared" si="1"/>
        <v>212.46566177105544</v>
      </c>
    </row>
    <row r="47" spans="1:7" ht="17.25" customHeight="1" x14ac:dyDescent="0.3">
      <c r="A47" s="4" t="s">
        <v>24</v>
      </c>
      <c r="B47" s="7">
        <v>99013</v>
      </c>
      <c r="C47" s="5">
        <v>5162927.71</v>
      </c>
      <c r="D47" s="5">
        <v>12706195.74</v>
      </c>
      <c r="E47" s="5">
        <v>3095769.45</v>
      </c>
      <c r="F47" s="5">
        <f t="shared" si="0"/>
        <v>20964892.899999999</v>
      </c>
      <c r="G47" s="6">
        <f t="shared" si="1"/>
        <v>211.73879086584589</v>
      </c>
    </row>
    <row r="48" spans="1:7" ht="17.25" customHeight="1" x14ac:dyDescent="0.3">
      <c r="A48" s="4" t="s">
        <v>14</v>
      </c>
      <c r="B48" s="7">
        <v>195389</v>
      </c>
      <c r="C48" s="5">
        <v>6662228.21</v>
      </c>
      <c r="D48" s="5">
        <v>33876661.920000002</v>
      </c>
      <c r="E48" s="5">
        <v>328124.69</v>
      </c>
      <c r="F48" s="5">
        <f t="shared" si="0"/>
        <v>40867014.82</v>
      </c>
      <c r="G48" s="6">
        <f t="shared" si="1"/>
        <v>209.15719318897175</v>
      </c>
    </row>
    <row r="49" spans="1:7" ht="17.25" customHeight="1" x14ac:dyDescent="0.3">
      <c r="A49" s="4" t="s">
        <v>46</v>
      </c>
      <c r="B49" s="7">
        <v>35484</v>
      </c>
      <c r="C49" s="5">
        <v>1672229.85</v>
      </c>
      <c r="D49" s="5">
        <v>4949511.88</v>
      </c>
      <c r="E49" s="5">
        <v>795553.87</v>
      </c>
      <c r="F49" s="5">
        <f t="shared" si="0"/>
        <v>7417295.6000000006</v>
      </c>
      <c r="G49" s="6">
        <f t="shared" si="1"/>
        <v>209.032115883215</v>
      </c>
    </row>
    <row r="50" spans="1:7" ht="17.25" customHeight="1" x14ac:dyDescent="0.3">
      <c r="A50" s="4" t="s">
        <v>44</v>
      </c>
      <c r="B50" s="7">
        <v>38881</v>
      </c>
      <c r="C50" s="5">
        <v>1848837.86</v>
      </c>
      <c r="D50" s="5">
        <v>5479219.3399999999</v>
      </c>
      <c r="E50" s="5">
        <v>684716.74</v>
      </c>
      <c r="F50" s="5">
        <f t="shared" si="0"/>
        <v>8012773.9400000004</v>
      </c>
      <c r="G50" s="6">
        <f t="shared" si="1"/>
        <v>206.08456418302001</v>
      </c>
    </row>
    <row r="51" spans="1:7" ht="17.25" customHeight="1" x14ac:dyDescent="0.3">
      <c r="A51" s="4" t="s">
        <v>47</v>
      </c>
      <c r="B51" s="7">
        <v>83741</v>
      </c>
      <c r="C51" s="5">
        <v>3927348.02</v>
      </c>
      <c r="D51" s="5">
        <v>11392321.91</v>
      </c>
      <c r="E51" s="5">
        <v>1879651.5</v>
      </c>
      <c r="F51" s="5">
        <f t="shared" si="0"/>
        <v>17199321.43</v>
      </c>
      <c r="G51" s="6">
        <f t="shared" si="1"/>
        <v>205.38710344992296</v>
      </c>
    </row>
    <row r="52" spans="1:7" ht="17.25" customHeight="1" x14ac:dyDescent="0.3">
      <c r="A52" s="4" t="s">
        <v>15</v>
      </c>
      <c r="B52" s="7">
        <v>58149</v>
      </c>
      <c r="C52" s="5">
        <v>2474145.9900000002</v>
      </c>
      <c r="D52" s="5">
        <v>8739485.3599999994</v>
      </c>
      <c r="E52" s="5">
        <v>612082.91</v>
      </c>
      <c r="F52" s="5">
        <f t="shared" si="0"/>
        <v>11825714.26</v>
      </c>
      <c r="G52" s="6">
        <f t="shared" si="1"/>
        <v>203.36917677002182</v>
      </c>
    </row>
    <row r="53" spans="1:7" ht="17.25" customHeight="1" x14ac:dyDescent="0.3">
      <c r="A53" s="4" t="s">
        <v>23</v>
      </c>
      <c r="B53" s="7">
        <v>54876</v>
      </c>
      <c r="C53" s="5">
        <v>2125920.77</v>
      </c>
      <c r="D53" s="5">
        <v>7594043.2699999996</v>
      </c>
      <c r="E53" s="5">
        <v>1196791.5499999998</v>
      </c>
      <c r="F53" s="5">
        <f t="shared" si="0"/>
        <v>10916755.59</v>
      </c>
      <c r="G53" s="6">
        <f t="shared" si="1"/>
        <v>198.93497321233326</v>
      </c>
    </row>
    <row r="54" spans="1:7" ht="17.25" customHeight="1" x14ac:dyDescent="0.3">
      <c r="A54" s="4" t="s">
        <v>18</v>
      </c>
      <c r="B54" s="7">
        <v>95917</v>
      </c>
      <c r="C54" s="5">
        <v>3738371.55</v>
      </c>
      <c r="D54" s="5">
        <v>13978133.51</v>
      </c>
      <c r="E54" s="5">
        <v>0</v>
      </c>
      <c r="F54" s="5">
        <f t="shared" si="0"/>
        <v>17716505.059999999</v>
      </c>
      <c r="G54" s="6">
        <f t="shared" si="1"/>
        <v>184.70662197524942</v>
      </c>
    </row>
    <row r="55" spans="1:7" ht="17.25" customHeight="1" x14ac:dyDescent="0.3">
      <c r="A55" s="4" t="s">
        <v>26</v>
      </c>
      <c r="B55" s="7">
        <v>84145</v>
      </c>
      <c r="C55" s="5">
        <v>3537082.81</v>
      </c>
      <c r="D55" s="5">
        <v>11010260.59</v>
      </c>
      <c r="E55" s="5">
        <v>377531.85</v>
      </c>
      <c r="F55" s="5">
        <f t="shared" si="0"/>
        <v>14924875.25</v>
      </c>
      <c r="G55" s="6">
        <f t="shared" si="1"/>
        <v>177.37091033335315</v>
      </c>
    </row>
    <row r="56" spans="1:7" ht="17.25" customHeight="1" x14ac:dyDescent="0.2"/>
  </sheetData>
  <sortState ref="A10:G55">
    <sortCondition descending="1" ref="G10:G55"/>
  </sortState>
  <mergeCells count="2">
    <mergeCell ref="A3:G3"/>
    <mergeCell ref="A4:G4"/>
  </mergeCells>
  <pageMargins left="0.70866141732283472" right="0.70866141732283472" top="0.74803149606299213" bottom="0.74803149606299213" header="0.31496062992125984" footer="0.31496062992125984"/>
  <pageSetup paperSize="9" scale="67" orientation="portrait" verticalDpi="0" r:id="rId1"/>
  <ignoredErrors>
    <ignoredError sqref="F10 F11:F5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PIE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jgarranz</dc:creator>
  <cp:lastModifiedBy>González Arranz, Javier</cp:lastModifiedBy>
  <cp:lastPrinted>2019-11-21T09:27:24Z</cp:lastPrinted>
  <dcterms:created xsi:type="dcterms:W3CDTF">2014-06-04T07:37:15Z</dcterms:created>
  <dcterms:modified xsi:type="dcterms:W3CDTF">2019-11-21T09:27:32Z</dcterms:modified>
</cp:coreProperties>
</file>