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476" windowWidth="14715" windowHeight="122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<sst xmlns="http://schemas.openxmlformats.org/spreadsheetml/2006/main" count="110" uniqueCount="43">
  <si>
    <t>TOTAL PARTICIPACIÓN</t>
  </si>
  <si>
    <t>Compensaciones IAE</t>
  </si>
  <si>
    <t>Cesión de impuestos</t>
  </si>
  <si>
    <t>TOTAL PARTICIPACION PER CAPITA</t>
  </si>
  <si>
    <t>Fondo Complementario de Financiación</t>
  </si>
  <si>
    <t>Participación por variables</t>
  </si>
  <si>
    <t>Modelo Cesión</t>
  </si>
  <si>
    <t>Modelo variables</t>
  </si>
  <si>
    <t>Municipios andaluces de más de 50.000 habitantes</t>
  </si>
  <si>
    <t>Unidad: euros</t>
  </si>
  <si>
    <t>Jerez de la Frontera</t>
  </si>
  <si>
    <t>San Fernando</t>
  </si>
  <si>
    <t>Población</t>
  </si>
  <si>
    <t xml:space="preserve">Sevilla                                                               </t>
  </si>
  <si>
    <t xml:space="preserve">Málaga                                                                </t>
  </si>
  <si>
    <t xml:space="preserve">Córdoba                                                               </t>
  </si>
  <si>
    <t xml:space="preserve">Granada                                                               </t>
  </si>
  <si>
    <t xml:space="preserve">Almería                                                               </t>
  </si>
  <si>
    <t xml:space="preserve">Huelva                                                                </t>
  </si>
  <si>
    <t xml:space="preserve">Marbella                                                              </t>
  </si>
  <si>
    <t xml:space="preserve">Dos Hermanas                                                          </t>
  </si>
  <si>
    <t xml:space="preserve">Cádiz                                                                 </t>
  </si>
  <si>
    <t xml:space="preserve">Algeciras                                                             </t>
  </si>
  <si>
    <t xml:space="preserve">Jaén                                                                  </t>
  </si>
  <si>
    <t xml:space="preserve">Roquetas de Mar                                                       </t>
  </si>
  <si>
    <t xml:space="preserve">Puerto de Santa María (El)                                            </t>
  </si>
  <si>
    <t xml:space="preserve">Ejido (El)                                                            </t>
  </si>
  <si>
    <t xml:space="preserve">Chiclana de la Frontera                                               </t>
  </si>
  <si>
    <t xml:space="preserve">Mijas                                                                 </t>
  </si>
  <si>
    <t xml:space="preserve">Vélez-Málaga                                                          </t>
  </si>
  <si>
    <t xml:space="preserve">Fuengirola                                                            </t>
  </si>
  <si>
    <t xml:space="preserve">Alcalá de Guadaíra                                                    </t>
  </si>
  <si>
    <t xml:space="preserve">Torremolinos                                                          </t>
  </si>
  <si>
    <t xml:space="preserve">Sanlúcar de Barrameda                                                 </t>
  </si>
  <si>
    <t xml:space="preserve">Estepona                                                              </t>
  </si>
  <si>
    <t xml:space="preserve">Benalmádena                                                           </t>
  </si>
  <si>
    <t xml:space="preserve">Línea de la Concepción (La)                                           </t>
  </si>
  <si>
    <t xml:space="preserve">Motril                                                                </t>
  </si>
  <si>
    <t xml:space="preserve">Linares                                                               </t>
  </si>
  <si>
    <t xml:space="preserve">Utrera                                                                </t>
  </si>
  <si>
    <t>-</t>
  </si>
  <si>
    <t>Participación en los tributos del Estado 2016. Participación total definitiva.</t>
  </si>
  <si>
    <r>
      <t xml:space="preserve">Fuente: Elaboración propia del </t>
    </r>
    <r>
      <rPr>
        <b/>
        <i/>
        <sz val="8"/>
        <rFont val="Arial Unicode MS"/>
        <family val="2"/>
      </rPr>
      <t>Observatorio Tributario Andaluz</t>
    </r>
    <r>
      <rPr>
        <i/>
        <sz val="8"/>
        <rFont val="Arial Unicode MS"/>
        <family val="2"/>
      </rPr>
      <t xml:space="preserve"> con datos del Ministerio de Hacienda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</si>
</sst>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,###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i/>
      <sz val="8"/>
      <name val="Arial Unicode MS"/>
      <family val="2"/>
    </font>
    <font>
      <b/>
      <i/>
      <sz val="8"/>
      <name val="Arial Unicode MS"/>
      <family val="2"/>
    </font>
    <font>
      <b/>
      <sz val="14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4" fontId="8" fillId="33" borderId="10" xfId="0" applyNumberFormat="1" applyFont="1" applyFill="1" applyBorder="1" applyAlignment="1">
      <alignment horizontal="right"/>
    </xf>
    <xf numFmtId="3" fontId="11" fillId="34" borderId="10" xfId="54" applyNumberFormat="1" applyFont="1" applyFill="1" applyBorder="1" applyAlignment="1">
      <alignment horizontal="left" vertical="center" wrapText="1"/>
      <protection/>
    </xf>
    <xf numFmtId="4" fontId="10" fillId="33" borderId="10" xfId="0" applyNumberFormat="1" applyFont="1" applyFill="1" applyBorder="1" applyAlignment="1">
      <alignment horizontal="center"/>
    </xf>
    <xf numFmtId="4" fontId="11" fillId="33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3" fontId="10" fillId="33" borderId="10" xfId="53" applyNumberFormat="1" applyFont="1" applyFill="1" applyBorder="1" applyAlignment="1">
      <alignment horizontal="right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2" xfId="53"/>
    <cellStyle name="Normal_icio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9"/>
  <sheetViews>
    <sheetView tabSelected="1" workbookViewId="0" topLeftCell="A4">
      <selection activeCell="G43" sqref="G43"/>
    </sheetView>
  </sheetViews>
  <sheetFormatPr defaultColWidth="11.421875" defaultRowHeight="12.75"/>
  <cols>
    <col min="1" max="1" width="36.28125" style="0" customWidth="1"/>
    <col min="2" max="2" width="12.7109375" style="1" customWidth="1"/>
    <col min="3" max="3" width="13.57421875" style="0" customWidth="1"/>
    <col min="4" max="4" width="17.00390625" style="0" customWidth="1"/>
    <col min="5" max="5" width="17.421875" style="0" bestFit="1" customWidth="1"/>
    <col min="6" max="6" width="15.8515625" style="0" customWidth="1"/>
    <col min="7" max="7" width="17.421875" style="0" bestFit="1" customWidth="1"/>
    <col min="8" max="8" width="20.421875" style="7" customWidth="1"/>
    <col min="9" max="9" width="19.8515625" style="7" customWidth="1"/>
  </cols>
  <sheetData>
    <row r="1" ht="12.75"/>
    <row r="2" ht="24" customHeight="1"/>
    <row r="3" spans="1:9" ht="20.25">
      <c r="A3" s="17" t="s">
        <v>41</v>
      </c>
      <c r="B3" s="17"/>
      <c r="C3" s="17"/>
      <c r="D3" s="17"/>
      <c r="E3" s="17"/>
      <c r="F3" s="17"/>
      <c r="G3" s="17"/>
      <c r="H3" s="17"/>
      <c r="I3" s="17"/>
    </row>
    <row r="4" spans="1:9" ht="20.25">
      <c r="A4" s="17" t="s">
        <v>8</v>
      </c>
      <c r="B4" s="17"/>
      <c r="C4" s="17"/>
      <c r="D4" s="17"/>
      <c r="E4" s="17"/>
      <c r="F4" s="17"/>
      <c r="G4" s="17"/>
      <c r="H4" s="17"/>
      <c r="I4" s="17"/>
    </row>
    <row r="5" ht="18">
      <c r="A5" s="2"/>
    </row>
    <row r="6" spans="1:9" ht="13.5">
      <c r="A6" s="3" t="s">
        <v>42</v>
      </c>
      <c r="C6" s="1"/>
      <c r="D6" s="1"/>
      <c r="E6" s="1"/>
      <c r="F6" s="1"/>
      <c r="G6" s="1"/>
      <c r="H6" s="8"/>
      <c r="I6" s="8"/>
    </row>
    <row r="7" spans="1:9" ht="13.5">
      <c r="A7" s="3" t="s">
        <v>9</v>
      </c>
      <c r="C7" s="1"/>
      <c r="D7" s="1"/>
      <c r="E7" s="1"/>
      <c r="F7" s="1"/>
      <c r="G7" s="1"/>
      <c r="H7" s="8"/>
      <c r="I7" s="8"/>
    </row>
    <row r="8" spans="1:9" ht="13.5">
      <c r="A8" s="3"/>
      <c r="C8" s="1"/>
      <c r="D8" s="1"/>
      <c r="E8" s="1"/>
      <c r="F8" s="1"/>
      <c r="G8" s="1"/>
      <c r="H8" s="8"/>
      <c r="I8" s="8"/>
    </row>
    <row r="9" spans="1:9" ht="21" customHeight="1">
      <c r="A9" s="4"/>
      <c r="B9" s="5"/>
      <c r="C9" s="16" t="s">
        <v>6</v>
      </c>
      <c r="D9" s="16"/>
      <c r="E9" s="16"/>
      <c r="F9" s="16" t="s">
        <v>7</v>
      </c>
      <c r="G9" s="16"/>
      <c r="H9" s="9"/>
      <c r="I9" s="9"/>
    </row>
    <row r="10" spans="1:9" ht="54.75" customHeight="1">
      <c r="A10" s="6"/>
      <c r="B10" s="14" t="s">
        <v>12</v>
      </c>
      <c r="C10" s="14" t="s">
        <v>2</v>
      </c>
      <c r="D10" s="14" t="s">
        <v>4</v>
      </c>
      <c r="E10" s="14" t="s">
        <v>1</v>
      </c>
      <c r="F10" s="14" t="s">
        <v>5</v>
      </c>
      <c r="G10" s="14" t="s">
        <v>1</v>
      </c>
      <c r="H10" s="14" t="s">
        <v>0</v>
      </c>
      <c r="I10" s="14" t="s">
        <v>3</v>
      </c>
    </row>
    <row r="11" spans="1:9" ht="17.25" customHeight="1">
      <c r="A11" s="11" t="s">
        <v>13</v>
      </c>
      <c r="B11" s="18">
        <v>690566</v>
      </c>
      <c r="C11" s="10">
        <v>27190777.4</v>
      </c>
      <c r="D11" s="10">
        <v>258755660.85</v>
      </c>
      <c r="E11" s="10">
        <v>15057685.4</v>
      </c>
      <c r="F11" s="15" t="s">
        <v>40</v>
      </c>
      <c r="G11" s="15" t="s">
        <v>40</v>
      </c>
      <c r="H11" s="12">
        <f>SUM(C11:G11)</f>
        <v>301004123.65</v>
      </c>
      <c r="I11" s="13">
        <f>H11/B11</f>
        <v>435.8803121642247</v>
      </c>
    </row>
    <row r="12" spans="1:9" ht="17.25" customHeight="1">
      <c r="A12" s="11" t="s">
        <v>14</v>
      </c>
      <c r="B12" s="18">
        <v>569009</v>
      </c>
      <c r="C12" s="10">
        <v>19421429.28</v>
      </c>
      <c r="D12" s="10">
        <v>196512599.79</v>
      </c>
      <c r="E12" s="10">
        <v>15821881.840000002</v>
      </c>
      <c r="F12" s="15" t="s">
        <v>40</v>
      </c>
      <c r="G12" s="15" t="s">
        <v>40</v>
      </c>
      <c r="H12" s="12">
        <f>SUM(C12:G12)</f>
        <v>231755910.91</v>
      </c>
      <c r="I12" s="13">
        <f>H12/B12</f>
        <v>407.2974432917581</v>
      </c>
    </row>
    <row r="13" spans="1:9" ht="17.25" customHeight="1">
      <c r="A13" s="11" t="s">
        <v>15</v>
      </c>
      <c r="B13" s="18">
        <v>326609</v>
      </c>
      <c r="C13" s="10">
        <v>11715173</v>
      </c>
      <c r="D13" s="10">
        <v>62322178.64</v>
      </c>
      <c r="E13" s="10">
        <v>7074889.140000001</v>
      </c>
      <c r="F13" s="15" t="s">
        <v>40</v>
      </c>
      <c r="G13" s="15" t="s">
        <v>40</v>
      </c>
      <c r="H13" s="12">
        <f>SUM(C13:G13)</f>
        <v>81112240.78</v>
      </c>
      <c r="I13" s="13">
        <f>H13/B13</f>
        <v>248.34661867860348</v>
      </c>
    </row>
    <row r="14" spans="1:9" ht="17.25" customHeight="1">
      <c r="A14" s="11" t="s">
        <v>16</v>
      </c>
      <c r="B14" s="18">
        <v>234758</v>
      </c>
      <c r="C14" s="10">
        <v>9781326.43</v>
      </c>
      <c r="D14" s="10">
        <v>44399828.43</v>
      </c>
      <c r="E14" s="10">
        <v>11910556.3</v>
      </c>
      <c r="F14" s="15" t="s">
        <v>40</v>
      </c>
      <c r="G14" s="15" t="s">
        <v>40</v>
      </c>
      <c r="H14" s="12">
        <f>SUM(C14:G14)</f>
        <v>66091711.16</v>
      </c>
      <c r="I14" s="13">
        <f>H14/B14</f>
        <v>281.5312413634466</v>
      </c>
    </row>
    <row r="15" spans="1:9" ht="17.25" customHeight="1">
      <c r="A15" s="11" t="s">
        <v>10</v>
      </c>
      <c r="B15" s="18">
        <v>212830</v>
      </c>
      <c r="C15" s="10">
        <v>6205634.93</v>
      </c>
      <c r="D15" s="10">
        <v>40788774.56</v>
      </c>
      <c r="E15" s="10">
        <v>1119602.6500000001</v>
      </c>
      <c r="F15" s="15" t="s">
        <v>40</v>
      </c>
      <c r="G15" s="15" t="s">
        <v>40</v>
      </c>
      <c r="H15" s="12">
        <f>SUM(C15:G15)</f>
        <v>48114012.14</v>
      </c>
      <c r="I15" s="13">
        <f>H15/B15</f>
        <v>226.06781064699527</v>
      </c>
    </row>
    <row r="16" spans="1:9" ht="17.25" customHeight="1">
      <c r="A16" s="11" t="s">
        <v>17</v>
      </c>
      <c r="B16" s="18">
        <v>194515</v>
      </c>
      <c r="C16" s="10">
        <v>6812816.91</v>
      </c>
      <c r="D16" s="10">
        <v>34974172.79</v>
      </c>
      <c r="E16" s="10">
        <v>338777.65</v>
      </c>
      <c r="F16" s="15" t="s">
        <v>40</v>
      </c>
      <c r="G16" s="15" t="s">
        <v>40</v>
      </c>
      <c r="H16" s="12">
        <f>SUM(C16:G16)</f>
        <v>42125767.35</v>
      </c>
      <c r="I16" s="13">
        <f>H16/B16</f>
        <v>216.56822018867442</v>
      </c>
    </row>
    <row r="17" spans="1:9" ht="17.25" customHeight="1">
      <c r="A17" s="11" t="s">
        <v>18</v>
      </c>
      <c r="B17" s="18">
        <v>145468</v>
      </c>
      <c r="C17" s="10">
        <v>5060999.04</v>
      </c>
      <c r="D17" s="10">
        <v>29091870.58</v>
      </c>
      <c r="E17" s="10">
        <v>3411086.17</v>
      </c>
      <c r="F17" s="15" t="s">
        <v>40</v>
      </c>
      <c r="G17" s="15" t="s">
        <v>40</v>
      </c>
      <c r="H17" s="12">
        <f>SUM(C17:G17)</f>
        <v>37563955.79</v>
      </c>
      <c r="I17" s="13">
        <f>H17/B17</f>
        <v>258.2283099375808</v>
      </c>
    </row>
    <row r="18" spans="1:9" ht="17.25" customHeight="1">
      <c r="A18" s="11" t="s">
        <v>19</v>
      </c>
      <c r="B18" s="18">
        <v>140744</v>
      </c>
      <c r="C18" s="10">
        <v>4934472.81</v>
      </c>
      <c r="D18" s="10">
        <v>26695052.65</v>
      </c>
      <c r="E18" s="10">
        <v>0</v>
      </c>
      <c r="F18" s="15" t="s">
        <v>40</v>
      </c>
      <c r="G18" s="15" t="s">
        <v>40</v>
      </c>
      <c r="H18" s="12">
        <f>SUM(C18:G18)</f>
        <v>31629525.459999997</v>
      </c>
      <c r="I18" s="13">
        <f>H18/B18</f>
        <v>224.73089765815948</v>
      </c>
    </row>
    <row r="19" spans="1:9" ht="17.25" customHeight="1">
      <c r="A19" s="11" t="s">
        <v>20</v>
      </c>
      <c r="B19" s="18">
        <v>131855</v>
      </c>
      <c r="C19" s="10">
        <v>4166673.51</v>
      </c>
      <c r="D19" s="10">
        <v>20638845.44</v>
      </c>
      <c r="E19" s="10">
        <v>436475.21</v>
      </c>
      <c r="F19" s="15" t="s">
        <v>40</v>
      </c>
      <c r="G19" s="15" t="s">
        <v>40</v>
      </c>
      <c r="H19" s="12">
        <f>SUM(C19:G19)</f>
        <v>25241994.160000004</v>
      </c>
      <c r="I19" s="13">
        <f>H19/B19</f>
        <v>191.43751969967013</v>
      </c>
    </row>
    <row r="20" spans="1:9" ht="17.25" customHeight="1">
      <c r="A20" s="11" t="s">
        <v>22</v>
      </c>
      <c r="B20" s="18">
        <v>120601</v>
      </c>
      <c r="C20" s="10">
        <v>4106006.15</v>
      </c>
      <c r="D20" s="10">
        <v>21527638.12</v>
      </c>
      <c r="E20" s="10">
        <v>809666.1</v>
      </c>
      <c r="F20" s="15" t="s">
        <v>40</v>
      </c>
      <c r="G20" s="15" t="s">
        <v>40</v>
      </c>
      <c r="H20" s="12">
        <f>SUM(C20:G20)</f>
        <v>26443310.37</v>
      </c>
      <c r="I20" s="13">
        <f>H20/B20</f>
        <v>219.26277866684356</v>
      </c>
    </row>
    <row r="21" spans="1:9" ht="17.25" customHeight="1">
      <c r="A21" s="11" t="s">
        <v>21</v>
      </c>
      <c r="B21" s="18">
        <v>118919</v>
      </c>
      <c r="C21" s="10">
        <v>4441350.1</v>
      </c>
      <c r="D21" s="10">
        <v>49332834.76</v>
      </c>
      <c r="E21" s="10">
        <v>2788351.67</v>
      </c>
      <c r="F21" s="15" t="s">
        <v>40</v>
      </c>
      <c r="G21" s="15" t="s">
        <v>40</v>
      </c>
      <c r="H21" s="12">
        <f>SUM(C21:G21)</f>
        <v>56562536.53</v>
      </c>
      <c r="I21" s="13">
        <f>H21/B21</f>
        <v>475.63918743009947</v>
      </c>
    </row>
    <row r="22" spans="1:9" ht="17.25" customHeight="1">
      <c r="A22" s="11" t="s">
        <v>23</v>
      </c>
      <c r="B22" s="18">
        <v>114658</v>
      </c>
      <c r="C22" s="10">
        <v>4381399.37</v>
      </c>
      <c r="D22" s="10">
        <v>21900639.31</v>
      </c>
      <c r="E22" s="10">
        <v>1661132.97</v>
      </c>
      <c r="F22" s="15" t="s">
        <v>40</v>
      </c>
      <c r="G22" s="15" t="s">
        <v>40</v>
      </c>
      <c r="H22" s="12">
        <f>SUM(C22:G22)</f>
        <v>27943171.65</v>
      </c>
      <c r="I22" s="13">
        <f>H22/B22</f>
        <v>243.7088702925221</v>
      </c>
    </row>
    <row r="23" spans="1:9" ht="17.25" customHeight="1">
      <c r="A23" s="11" t="s">
        <v>11</v>
      </c>
      <c r="B23" s="18">
        <v>95949</v>
      </c>
      <c r="C23" s="10">
        <v>2993502.79</v>
      </c>
      <c r="D23" s="10">
        <v>16109535.09</v>
      </c>
      <c r="E23" s="10">
        <v>1055805.8699999999</v>
      </c>
      <c r="F23" s="15" t="s">
        <v>40</v>
      </c>
      <c r="G23" s="15" t="s">
        <v>40</v>
      </c>
      <c r="H23" s="12">
        <f>SUM(C23:G23)</f>
        <v>20158843.75</v>
      </c>
      <c r="I23" s="13">
        <f>H23/B23</f>
        <v>210.09957112632753</v>
      </c>
    </row>
    <row r="24" spans="1:9" ht="17.25" customHeight="1">
      <c r="A24" s="11" t="s">
        <v>24</v>
      </c>
      <c r="B24" s="18">
        <v>91965</v>
      </c>
      <c r="C24" s="10">
        <v>3013698.43</v>
      </c>
      <c r="D24" s="10">
        <v>15979291.96</v>
      </c>
      <c r="E24" s="10">
        <v>310045.39</v>
      </c>
      <c r="F24" s="15" t="s">
        <v>40</v>
      </c>
      <c r="G24" s="15" t="s">
        <v>40</v>
      </c>
      <c r="H24" s="12">
        <f>SUM(C24:G24)</f>
        <v>19303035.78</v>
      </c>
      <c r="I24" s="13">
        <f>H24/B24</f>
        <v>209.8954578372207</v>
      </c>
    </row>
    <row r="25" spans="1:9" ht="17.25" customHeight="1">
      <c r="A25" s="11" t="s">
        <v>26</v>
      </c>
      <c r="B25" s="18">
        <v>88752</v>
      </c>
      <c r="C25" s="10">
        <v>2509937.01</v>
      </c>
      <c r="D25" s="10">
        <v>14240784.33</v>
      </c>
      <c r="E25" s="10">
        <v>1434821.69</v>
      </c>
      <c r="F25" s="15" t="s">
        <v>40</v>
      </c>
      <c r="G25" s="15" t="s">
        <v>40</v>
      </c>
      <c r="H25" s="12">
        <f>SUM(C25:G25)</f>
        <v>18185543.03</v>
      </c>
      <c r="I25" s="13">
        <f>H25/B25</f>
        <v>204.9029095682351</v>
      </c>
    </row>
    <row r="26" spans="1:9" ht="17.25" customHeight="1">
      <c r="A26" s="11" t="s">
        <v>25</v>
      </c>
      <c r="B26" s="18">
        <v>88184</v>
      </c>
      <c r="C26" s="10">
        <v>3014064.97</v>
      </c>
      <c r="D26" s="10">
        <v>15280037.23</v>
      </c>
      <c r="E26" s="10">
        <v>1434624.06</v>
      </c>
      <c r="F26" s="15" t="s">
        <v>40</v>
      </c>
      <c r="G26" s="15" t="s">
        <v>40</v>
      </c>
      <c r="H26" s="12">
        <f>SUM(C26:G26)</f>
        <v>19728726.259999998</v>
      </c>
      <c r="I26" s="13">
        <f>H26/B26</f>
        <v>223.7222881701896</v>
      </c>
    </row>
    <row r="27" spans="1:9" ht="17.25" customHeight="1">
      <c r="A27" s="11" t="s">
        <v>27</v>
      </c>
      <c r="B27" s="18">
        <v>82645</v>
      </c>
      <c r="C27" s="10">
        <v>2421076.68</v>
      </c>
      <c r="D27" s="10">
        <v>13438104.38</v>
      </c>
      <c r="E27" s="10">
        <v>509367.49</v>
      </c>
      <c r="F27" s="15" t="s">
        <v>40</v>
      </c>
      <c r="G27" s="15" t="s">
        <v>40</v>
      </c>
      <c r="H27" s="12">
        <f>SUM(C27:G27)</f>
        <v>16368548.55</v>
      </c>
      <c r="I27" s="13">
        <f>H27/B27</f>
        <v>198.05854619154215</v>
      </c>
    </row>
    <row r="28" spans="1:9" ht="17.25" customHeight="1">
      <c r="A28" s="11" t="s">
        <v>29</v>
      </c>
      <c r="B28" s="18">
        <v>78890</v>
      </c>
      <c r="C28" s="10">
        <v>2358661.52</v>
      </c>
      <c r="D28" s="10">
        <v>13657643.67</v>
      </c>
      <c r="E28" s="10">
        <v>532608.55</v>
      </c>
      <c r="F28" s="15" t="s">
        <v>40</v>
      </c>
      <c r="G28" s="15" t="s">
        <v>40</v>
      </c>
      <c r="H28" s="12">
        <f>SUM(C28:G28)</f>
        <v>16548913.74</v>
      </c>
      <c r="I28" s="13">
        <f>H28/B28</f>
        <v>209.77200836607935</v>
      </c>
    </row>
    <row r="29" spans="1:9" ht="17.25" customHeight="1">
      <c r="A29" s="11" t="s">
        <v>28</v>
      </c>
      <c r="B29" s="18">
        <v>77769</v>
      </c>
      <c r="C29" s="10">
        <v>2274060.8</v>
      </c>
      <c r="D29" s="10">
        <v>13711669.72</v>
      </c>
      <c r="E29" s="10">
        <v>0</v>
      </c>
      <c r="F29" s="15" t="s">
        <v>40</v>
      </c>
      <c r="G29" s="15" t="s">
        <v>40</v>
      </c>
      <c r="H29" s="12">
        <f>SUM(C29:G29)</f>
        <v>15985730.52</v>
      </c>
      <c r="I29" s="13">
        <f>H29/B29</f>
        <v>205.55401921073948</v>
      </c>
    </row>
    <row r="30" spans="1:9" ht="17.25" customHeight="1">
      <c r="A30" s="11" t="s">
        <v>30</v>
      </c>
      <c r="B30" s="18">
        <v>77486</v>
      </c>
      <c r="C30" s="10">
        <v>2491338.61</v>
      </c>
      <c r="D30" s="10">
        <v>12688131.86</v>
      </c>
      <c r="E30" s="10">
        <v>568612.37</v>
      </c>
      <c r="F30" s="15" t="s">
        <v>40</v>
      </c>
      <c r="G30" s="15" t="s">
        <v>40</v>
      </c>
      <c r="H30" s="12">
        <f>SUM(C30:G30)</f>
        <v>15748082.839999998</v>
      </c>
      <c r="I30" s="13">
        <f>H30/B30</f>
        <v>203.23778282528454</v>
      </c>
    </row>
    <row r="31" spans="1:9" ht="17.25" customHeight="1">
      <c r="A31" s="11" t="s">
        <v>31</v>
      </c>
      <c r="B31" s="18">
        <v>75080</v>
      </c>
      <c r="C31" s="15" t="s">
        <v>40</v>
      </c>
      <c r="D31" s="15" t="s">
        <v>40</v>
      </c>
      <c r="E31" s="15" t="s">
        <v>40</v>
      </c>
      <c r="F31" s="10">
        <v>15224943.37</v>
      </c>
      <c r="G31" s="10">
        <v>0</v>
      </c>
      <c r="H31" s="12">
        <f aca="true" t="shared" si="0" ref="H31:H39">SUM(C31:G31)</f>
        <v>15224943.37</v>
      </c>
      <c r="I31" s="13">
        <f>H31/B31</f>
        <v>202.78294312733084</v>
      </c>
    </row>
    <row r="32" spans="1:9" ht="17.25" customHeight="1">
      <c r="A32" s="11" t="s">
        <v>32</v>
      </c>
      <c r="B32" s="18">
        <v>67786</v>
      </c>
      <c r="C32" s="15" t="s">
        <v>40</v>
      </c>
      <c r="D32" s="15" t="s">
        <v>40</v>
      </c>
      <c r="E32" s="15" t="s">
        <v>40</v>
      </c>
      <c r="F32" s="10">
        <v>14618613.92</v>
      </c>
      <c r="G32" s="10">
        <v>4886.13</v>
      </c>
      <c r="H32" s="12">
        <f t="shared" si="0"/>
        <v>14623500.05</v>
      </c>
      <c r="I32" s="13">
        <f>H32/B32</f>
        <v>215.73038754315053</v>
      </c>
    </row>
    <row r="33" spans="1:9" ht="17.25" customHeight="1">
      <c r="A33" s="11" t="s">
        <v>33</v>
      </c>
      <c r="B33" s="18">
        <v>67620</v>
      </c>
      <c r="C33" s="15" t="s">
        <v>40</v>
      </c>
      <c r="D33" s="15" t="s">
        <v>40</v>
      </c>
      <c r="E33" s="15" t="s">
        <v>40</v>
      </c>
      <c r="F33" s="10">
        <v>14783437.75</v>
      </c>
      <c r="G33" s="10">
        <v>817701.63</v>
      </c>
      <c r="H33" s="12">
        <f t="shared" si="0"/>
        <v>15601139.38</v>
      </c>
      <c r="I33" s="13">
        <f>H33/B33</f>
        <v>230.71782579118604</v>
      </c>
    </row>
    <row r="34" spans="1:9" ht="17.25" customHeight="1">
      <c r="A34" s="11" t="s">
        <v>35</v>
      </c>
      <c r="B34" s="18">
        <v>67245</v>
      </c>
      <c r="C34" s="15" t="s">
        <v>40</v>
      </c>
      <c r="D34" s="15" t="s">
        <v>40</v>
      </c>
      <c r="E34" s="15" t="s">
        <v>40</v>
      </c>
      <c r="F34" s="10">
        <v>14077861.64</v>
      </c>
      <c r="G34" s="10">
        <v>611385.09</v>
      </c>
      <c r="H34" s="12">
        <f t="shared" si="0"/>
        <v>14689246.73</v>
      </c>
      <c r="I34" s="13">
        <f>H34/B34</f>
        <v>218.44370183656778</v>
      </c>
    </row>
    <row r="35" spans="1:9" ht="17.25" customHeight="1">
      <c r="A35" s="11" t="s">
        <v>34</v>
      </c>
      <c r="B35" s="18">
        <v>66683</v>
      </c>
      <c r="C35" s="15" t="s">
        <v>40</v>
      </c>
      <c r="D35" s="15" t="s">
        <v>40</v>
      </c>
      <c r="E35" s="15" t="s">
        <v>40</v>
      </c>
      <c r="F35" s="10">
        <v>13797357.79</v>
      </c>
      <c r="G35" s="10">
        <v>386561.36</v>
      </c>
      <c r="H35" s="12">
        <f t="shared" si="0"/>
        <v>14183919.149999999</v>
      </c>
      <c r="I35" s="13">
        <f>H35/B35</f>
        <v>212.70667411484183</v>
      </c>
    </row>
    <row r="36" spans="1:9" ht="17.25" customHeight="1">
      <c r="A36" s="11" t="s">
        <v>36</v>
      </c>
      <c r="B36" s="18">
        <v>63278</v>
      </c>
      <c r="C36" s="15" t="s">
        <v>40</v>
      </c>
      <c r="D36" s="15" t="s">
        <v>40</v>
      </c>
      <c r="E36" s="15" t="s">
        <v>40</v>
      </c>
      <c r="F36" s="10">
        <v>15477080</v>
      </c>
      <c r="G36" s="10">
        <v>456839.51</v>
      </c>
      <c r="H36" s="12">
        <f t="shared" si="0"/>
        <v>15933919.51</v>
      </c>
      <c r="I36" s="13">
        <f>H36/B36</f>
        <v>251.8082036410759</v>
      </c>
    </row>
    <row r="37" spans="1:9" ht="17.25" customHeight="1">
      <c r="A37" s="11" t="s">
        <v>37</v>
      </c>
      <c r="B37" s="18">
        <v>60368</v>
      </c>
      <c r="C37" s="15" t="s">
        <v>40</v>
      </c>
      <c r="D37" s="15" t="s">
        <v>40</v>
      </c>
      <c r="E37" s="15" t="s">
        <v>40</v>
      </c>
      <c r="F37" s="10">
        <v>11768796.45</v>
      </c>
      <c r="G37" s="10">
        <v>791087.03</v>
      </c>
      <c r="H37" s="12">
        <f t="shared" si="0"/>
        <v>12559883.479999999</v>
      </c>
      <c r="I37" s="13">
        <f>H37/B37</f>
        <v>208.05531871190033</v>
      </c>
    </row>
    <row r="38" spans="1:9" ht="15.75" customHeight="1">
      <c r="A38" s="11" t="s">
        <v>38</v>
      </c>
      <c r="B38" s="18">
        <v>58829</v>
      </c>
      <c r="C38" s="15" t="s">
        <v>40</v>
      </c>
      <c r="D38" s="15" t="s">
        <v>40</v>
      </c>
      <c r="E38" s="15" t="s">
        <v>40</v>
      </c>
      <c r="F38" s="10">
        <v>12436196.66</v>
      </c>
      <c r="G38" s="10">
        <v>798083.28</v>
      </c>
      <c r="H38" s="12">
        <f t="shared" si="0"/>
        <v>13234279.94</v>
      </c>
      <c r="I38" s="13">
        <f>H38/B38</f>
        <v>224.96183752910977</v>
      </c>
    </row>
    <row r="39" spans="1:9" ht="15">
      <c r="A39" s="11" t="s">
        <v>39</v>
      </c>
      <c r="B39" s="18">
        <v>52674</v>
      </c>
      <c r="C39" s="15" t="s">
        <v>40</v>
      </c>
      <c r="D39" s="15" t="s">
        <v>40</v>
      </c>
      <c r="E39" s="15" t="s">
        <v>40</v>
      </c>
      <c r="F39" s="10">
        <v>11146588.03</v>
      </c>
      <c r="G39" s="10">
        <v>443698.88</v>
      </c>
      <c r="H39" s="12">
        <f t="shared" si="0"/>
        <v>11590286.91</v>
      </c>
      <c r="I39" s="13">
        <f>H39/B39</f>
        <v>220.03810058093177</v>
      </c>
    </row>
  </sheetData>
  <sheetProtection/>
  <mergeCells count="4">
    <mergeCell ref="C9:E9"/>
    <mergeCell ref="F9:G9"/>
    <mergeCell ref="A3:I3"/>
    <mergeCell ref="A4:I4"/>
  </mergeCells>
  <printOptions horizontalCentered="1"/>
  <pageMargins left="0.7480314960629921" right="0.7480314960629921" top="0.3937007874015748" bottom="0.984251968503937" header="0" footer="0.1968503937007874"/>
  <pageSetup fitToHeight="1" fitToWidth="1" horizontalDpi="600" verticalDpi="600" orientation="landscape" paperSize="9" scale="69" r:id="rId3"/>
  <headerFooter differentFirst="1">
    <oddFooter>&amp;L&amp;G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jgarranz</dc:creator>
  <cp:keywords/>
  <dc:description/>
  <cp:lastModifiedBy>González Arranz, Javier</cp:lastModifiedBy>
  <cp:lastPrinted>2017-12-12T12:31:38Z</cp:lastPrinted>
  <dcterms:created xsi:type="dcterms:W3CDTF">2015-01-13T11:49:36Z</dcterms:created>
  <dcterms:modified xsi:type="dcterms:W3CDTF">2018-09-18T07:43:21Z</dcterms:modified>
  <cp:category/>
  <cp:version/>
  <cp:contentType/>
  <cp:contentStatus/>
</cp:coreProperties>
</file>