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2" yWindow="-192" windowWidth="14688" windowHeight="11016"/>
  </bookViews>
  <sheets>
    <sheet name="Orden POBLACIÓN" sheetId="1" r:id="rId1"/>
    <sheet name="Orden PIE POR HABITANTE" sheetId="2" r:id="rId2"/>
  </sheets>
  <calcPr calcId="145621"/>
</workbook>
</file>

<file path=xl/calcChain.xml><?xml version="1.0" encoding="utf-8"?>
<calcChain xmlns="http://schemas.openxmlformats.org/spreadsheetml/2006/main">
  <c r="G14" i="2" l="1"/>
  <c r="H14" i="2" s="1"/>
  <c r="I14" i="2" s="1"/>
  <c r="G15" i="2"/>
  <c r="H15" i="2" s="1"/>
  <c r="I15" i="2" s="1"/>
  <c r="G12" i="2"/>
  <c r="H12" i="2" s="1"/>
  <c r="I12" i="2" s="1"/>
  <c r="H13" i="2"/>
  <c r="I13" i="2" s="1"/>
  <c r="G13" i="2"/>
  <c r="G10" i="2"/>
  <c r="H10" i="2" s="1"/>
  <c r="I10" i="2" s="1"/>
  <c r="G11" i="2"/>
  <c r="H11" i="2" s="1"/>
  <c r="I11" i="2" s="1"/>
  <c r="G14" i="1"/>
  <c r="H14" i="1" s="1"/>
  <c r="I14" i="1" s="1"/>
  <c r="G12" i="1"/>
  <c r="H12" i="1" s="1"/>
  <c r="I12" i="1" s="1"/>
  <c r="G13" i="1"/>
  <c r="H13" i="1" s="1"/>
  <c r="I13" i="1" s="1"/>
  <c r="G15" i="1"/>
  <c r="H15" i="1" s="1"/>
  <c r="I15" i="1" s="1"/>
  <c r="G10" i="1"/>
  <c r="H10" i="1" s="1"/>
  <c r="I10" i="1" s="1"/>
  <c r="G11" i="1"/>
  <c r="H11" i="1" s="1"/>
  <c r="I11" i="1" s="1"/>
</calcChain>
</file>

<file path=xl/sharedStrings.xml><?xml version="1.0" encoding="utf-8"?>
<sst xmlns="http://schemas.openxmlformats.org/spreadsheetml/2006/main" count="36" uniqueCount="18">
  <si>
    <t>Cesión de impuestos</t>
  </si>
  <si>
    <t>Fondo Complementario de Financiación</t>
  </si>
  <si>
    <t>TOTAL PARTICIPACIÓN</t>
  </si>
  <si>
    <t>TOTAL PARTICIPACIÓN PER CAPITA</t>
  </si>
  <si>
    <t>Madrid</t>
  </si>
  <si>
    <t>Barcelona</t>
  </si>
  <si>
    <t>Sevilla</t>
  </si>
  <si>
    <t>Málaga</t>
  </si>
  <si>
    <t>Unidad: euros</t>
  </si>
  <si>
    <t>Compensaciones IAE</t>
  </si>
  <si>
    <t xml:space="preserve">Población </t>
  </si>
  <si>
    <t>Zaragoza</t>
  </si>
  <si>
    <t>Capitales de mayor población</t>
  </si>
  <si>
    <t>Compensación IAE Ley 51/2002</t>
  </si>
  <si>
    <t>Compensación IAE Ley 22/2005</t>
  </si>
  <si>
    <r>
      <t xml:space="preserve">Fuente: Elaboración propia del </t>
    </r>
    <r>
      <rPr>
        <b/>
        <i/>
        <sz val="10"/>
        <rFont val="Gill Sans MT"/>
        <family val="2"/>
      </rPr>
      <t>Observatorio Tributario Andaluz</t>
    </r>
    <r>
      <rPr>
        <i/>
        <sz val="10"/>
        <rFont val="Gill Sans MT"/>
        <family val="2"/>
      </rPr>
      <t xml:space="preserve"> con datos del Ministerio de Hacienda (Memoria de la liquidacion definitiva)</t>
    </r>
  </si>
  <si>
    <t>València</t>
  </si>
  <si>
    <t>Participación en los tributos del Estado 2019. Participación total definitiva.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</si>
</sst>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i/>
      <sz val="8"/>
      <name val="Arial Unicode MS"/>
      <family val="2"/>
    </font>
    <font>
      <b/>
      <sz val="14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4" fontId="11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1" fillId="3" borderId="1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zoomScaleNormal="100" workbookViewId="0">
      <selection activeCell="L11" sqref="L11"/>
    </sheetView>
  </sheetViews>
  <sheetFormatPr baseColWidth="10" defaultRowHeight="13.2" x14ac:dyDescent="0.25"/>
  <cols>
    <col min="1" max="1" width="40" customWidth="1"/>
    <col min="2" max="2" width="10.44140625" bestFit="1" customWidth="1"/>
    <col min="3" max="3" width="13.6640625" bestFit="1" customWidth="1"/>
    <col min="4" max="4" width="16.5546875" bestFit="1" customWidth="1"/>
    <col min="5" max="6" width="16.5546875" hidden="1" customWidth="1"/>
    <col min="7" max="7" width="17.44140625" bestFit="1" customWidth="1"/>
    <col min="8" max="8" width="17.6640625" bestFit="1" customWidth="1"/>
    <col min="9" max="9" width="17.109375" bestFit="1" customWidth="1"/>
    <col min="10" max="10" width="4.44140625" customWidth="1"/>
  </cols>
  <sheetData>
    <row r="2" spans="1:9" ht="24.75" customHeight="1" x14ac:dyDescent="0.25"/>
    <row r="3" spans="1:9" ht="21.6" x14ac:dyDescent="0.55000000000000004">
      <c r="A3" s="16" t="s">
        <v>17</v>
      </c>
      <c r="B3" s="16"/>
      <c r="C3" s="16"/>
      <c r="D3" s="16"/>
      <c r="E3" s="16"/>
      <c r="F3" s="16"/>
      <c r="G3" s="16"/>
      <c r="H3" s="16"/>
      <c r="I3" s="16"/>
    </row>
    <row r="4" spans="1:9" ht="21.6" x14ac:dyDescent="0.55000000000000004">
      <c r="A4" s="17" t="s">
        <v>12</v>
      </c>
      <c r="B4" s="17"/>
      <c r="C4" s="17"/>
      <c r="D4" s="17"/>
      <c r="E4" s="17"/>
      <c r="F4" s="17"/>
      <c r="G4" s="17"/>
      <c r="H4" s="17"/>
      <c r="I4" s="17"/>
    </row>
    <row r="5" spans="1:9" ht="20.399999999999999" x14ac:dyDescent="0.45">
      <c r="A5" s="3"/>
      <c r="B5" s="2"/>
      <c r="C5" s="2"/>
      <c r="D5" s="2"/>
      <c r="E5" s="2"/>
      <c r="F5" s="2"/>
      <c r="G5" s="2"/>
      <c r="H5" s="2"/>
      <c r="I5" s="2"/>
    </row>
    <row r="6" spans="1:9" ht="15" customHeight="1" x14ac:dyDescent="0.45">
      <c r="A6" s="6" t="s">
        <v>15</v>
      </c>
      <c r="B6" s="4"/>
      <c r="C6" s="4"/>
      <c r="D6" s="4"/>
      <c r="E6" s="4"/>
      <c r="F6" s="4"/>
      <c r="G6" s="4"/>
      <c r="H6" s="4"/>
      <c r="I6" s="4"/>
    </row>
    <row r="7" spans="1:9" ht="15" x14ac:dyDescent="0.35">
      <c r="A7" s="1" t="s">
        <v>8</v>
      </c>
      <c r="B7" s="2"/>
      <c r="C7" s="2"/>
      <c r="D7" s="2"/>
      <c r="E7" s="2"/>
      <c r="F7" s="2"/>
      <c r="G7" s="2"/>
      <c r="H7" s="2"/>
      <c r="I7" s="2"/>
    </row>
    <row r="8" spans="1:9" ht="15" x14ac:dyDescent="0.35">
      <c r="A8" s="2"/>
      <c r="B8" s="2"/>
      <c r="C8" s="2"/>
      <c r="D8" s="2"/>
      <c r="E8" s="2"/>
      <c r="F8" s="2"/>
      <c r="G8" s="2"/>
      <c r="H8" s="2"/>
      <c r="I8" s="2"/>
    </row>
    <row r="9" spans="1:9" ht="50.4" x14ac:dyDescent="0.45">
      <c r="A9" s="7"/>
      <c r="B9" s="8" t="s">
        <v>10</v>
      </c>
      <c r="C9" s="8" t="s">
        <v>0</v>
      </c>
      <c r="D9" s="8" t="s">
        <v>1</v>
      </c>
      <c r="E9" s="9" t="s">
        <v>13</v>
      </c>
      <c r="F9" s="9" t="s">
        <v>14</v>
      </c>
      <c r="G9" s="8" t="s">
        <v>9</v>
      </c>
      <c r="H9" s="8" t="s">
        <v>2</v>
      </c>
      <c r="I9" s="8" t="s">
        <v>3</v>
      </c>
    </row>
    <row r="10" spans="1:9" ht="22.2" customHeight="1" x14ac:dyDescent="0.45">
      <c r="A10" s="10" t="s">
        <v>4</v>
      </c>
      <c r="B10" s="18">
        <v>3266126</v>
      </c>
      <c r="C10" s="11">
        <v>247633471.05999997</v>
      </c>
      <c r="D10" s="11">
        <v>1402448384.46</v>
      </c>
      <c r="E10" s="12">
        <v>105531584.72</v>
      </c>
      <c r="F10" s="12">
        <v>5226009.08</v>
      </c>
      <c r="G10" s="11">
        <f>SUM(E10:F10)</f>
        <v>110757593.8</v>
      </c>
      <c r="H10" s="11">
        <f>C10+D10+G10</f>
        <v>1760839449.3199999</v>
      </c>
      <c r="I10" s="13">
        <f>H10/B10</f>
        <v>539.12171463072764</v>
      </c>
    </row>
    <row r="11" spans="1:9" ht="22.2" customHeight="1" x14ac:dyDescent="0.45">
      <c r="A11" s="10" t="s">
        <v>5</v>
      </c>
      <c r="B11" s="18">
        <v>1636762</v>
      </c>
      <c r="C11" s="11">
        <v>115404369.69999999</v>
      </c>
      <c r="D11" s="11">
        <v>995602759.89999998</v>
      </c>
      <c r="E11" s="12">
        <v>92163390.769999996</v>
      </c>
      <c r="F11" s="12">
        <v>4491039.22</v>
      </c>
      <c r="G11" s="11">
        <f>SUM(E11:F11)</f>
        <v>96654429.989999995</v>
      </c>
      <c r="H11" s="11">
        <f>C11+D11+G11</f>
        <v>1207661559.5899999</v>
      </c>
      <c r="I11" s="13">
        <f>H11/B11</f>
        <v>737.83577550676273</v>
      </c>
    </row>
    <row r="12" spans="1:9" ht="22.2" customHeight="1" x14ac:dyDescent="0.45">
      <c r="A12" s="10" t="s">
        <v>16</v>
      </c>
      <c r="B12" s="18">
        <v>794288</v>
      </c>
      <c r="C12" s="11">
        <v>41959231.480000004</v>
      </c>
      <c r="D12" s="11">
        <v>306389104.99000001</v>
      </c>
      <c r="E12" s="12">
        <v>26063610.32</v>
      </c>
      <c r="F12" s="12">
        <v>4401832.25</v>
      </c>
      <c r="G12" s="11">
        <f>SUM(E12:F12)</f>
        <v>30465442.57</v>
      </c>
      <c r="H12" s="11">
        <f>C12+D12+G12</f>
        <v>378813779.04000002</v>
      </c>
      <c r="I12" s="13">
        <f>H12/B12</f>
        <v>476.92245009366883</v>
      </c>
    </row>
    <row r="13" spans="1:9" ht="22.2" customHeight="1" x14ac:dyDescent="0.45">
      <c r="A13" s="10" t="s">
        <v>6</v>
      </c>
      <c r="B13" s="18">
        <v>688592</v>
      </c>
      <c r="C13" s="11">
        <v>31092837.550000001</v>
      </c>
      <c r="D13" s="11">
        <v>288948253.55000001</v>
      </c>
      <c r="E13" s="12">
        <v>15619120.529999999</v>
      </c>
      <c r="F13" s="12">
        <v>1195487.9099999999</v>
      </c>
      <c r="G13" s="11">
        <f>SUM(E13:F13)</f>
        <v>16814608.439999998</v>
      </c>
      <c r="H13" s="11">
        <f>C13+D13+G13</f>
        <v>336855699.54000002</v>
      </c>
      <c r="I13" s="13">
        <f>H13/B13</f>
        <v>489.19490720194256</v>
      </c>
    </row>
    <row r="14" spans="1:9" ht="22.2" customHeight="1" x14ac:dyDescent="0.45">
      <c r="A14" s="10" t="s">
        <v>11</v>
      </c>
      <c r="B14" s="18">
        <v>674997</v>
      </c>
      <c r="C14" s="11">
        <v>36240004.020000003</v>
      </c>
      <c r="D14" s="11">
        <v>235260813.11000001</v>
      </c>
      <c r="E14" s="12">
        <v>18729779.91</v>
      </c>
      <c r="F14" s="12">
        <v>933155.85</v>
      </c>
      <c r="G14" s="11">
        <f>SUM(E14:F14)</f>
        <v>19662935.760000002</v>
      </c>
      <c r="H14" s="11">
        <f>C14+D14+G14</f>
        <v>291163752.88999999</v>
      </c>
      <c r="I14" s="13">
        <f>H14/B14</f>
        <v>431.35562512129684</v>
      </c>
    </row>
    <row r="15" spans="1:9" ht="22.2" customHeight="1" x14ac:dyDescent="0.45">
      <c r="A15" s="10" t="s">
        <v>7</v>
      </c>
      <c r="B15" s="18">
        <v>574654</v>
      </c>
      <c r="C15" s="11">
        <v>22562827.849999998</v>
      </c>
      <c r="D15" s="11">
        <v>219442435.84999999</v>
      </c>
      <c r="E15" s="12">
        <v>16829358.02</v>
      </c>
      <c r="F15" s="12">
        <v>838635.55</v>
      </c>
      <c r="G15" s="11">
        <f>SUM(E15:F15)</f>
        <v>17667993.57</v>
      </c>
      <c r="H15" s="11">
        <f>C15+D15+G15</f>
        <v>259673257.26999998</v>
      </c>
      <c r="I15" s="13">
        <f>H15/B15</f>
        <v>451.87757723778134</v>
      </c>
    </row>
  </sheetData>
  <sortState ref="A10:I15">
    <sortCondition descending="1" ref="B10:B15"/>
  </sortState>
  <mergeCells count="2">
    <mergeCell ref="A3:I3"/>
    <mergeCell ref="A4:I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workbookViewId="0">
      <selection activeCell="A4" sqref="A4:I4"/>
    </sheetView>
  </sheetViews>
  <sheetFormatPr baseColWidth="10" defaultRowHeight="13.2" x14ac:dyDescent="0.25"/>
  <cols>
    <col min="1" max="1" width="40" customWidth="1"/>
    <col min="2" max="2" width="10.44140625" bestFit="1" customWidth="1"/>
    <col min="3" max="3" width="13.6640625" bestFit="1" customWidth="1"/>
    <col min="4" max="4" width="16.5546875" bestFit="1" customWidth="1"/>
    <col min="5" max="6" width="16.5546875" hidden="1" customWidth="1"/>
    <col min="7" max="7" width="17.44140625" bestFit="1" customWidth="1"/>
    <col min="8" max="8" width="17.6640625" bestFit="1" customWidth="1"/>
    <col min="9" max="9" width="17.109375" bestFit="1" customWidth="1"/>
    <col min="10" max="10" width="4.44140625" customWidth="1"/>
  </cols>
  <sheetData>
    <row r="2" spans="1:9" ht="24.75" customHeight="1" x14ac:dyDescent="0.25"/>
    <row r="3" spans="1:9" ht="21.6" x14ac:dyDescent="0.55000000000000004">
      <c r="A3" s="16" t="s">
        <v>17</v>
      </c>
      <c r="B3" s="16"/>
      <c r="C3" s="16"/>
      <c r="D3" s="16"/>
      <c r="E3" s="16"/>
      <c r="F3" s="16"/>
      <c r="G3" s="16"/>
      <c r="H3" s="16"/>
      <c r="I3" s="16"/>
    </row>
    <row r="4" spans="1:9" ht="21.6" x14ac:dyDescent="0.55000000000000004">
      <c r="A4" s="17" t="s">
        <v>12</v>
      </c>
      <c r="B4" s="17"/>
      <c r="C4" s="17"/>
      <c r="D4" s="17"/>
      <c r="E4" s="17"/>
      <c r="F4" s="17"/>
      <c r="G4" s="17"/>
      <c r="H4" s="17"/>
      <c r="I4" s="17"/>
    </row>
    <row r="5" spans="1:9" ht="21.6" x14ac:dyDescent="0.55000000000000004">
      <c r="A5" s="14"/>
      <c r="B5" s="7"/>
      <c r="C5" s="7"/>
      <c r="D5" s="7"/>
      <c r="E5" s="7"/>
      <c r="F5" s="7"/>
      <c r="G5" s="7"/>
      <c r="H5" s="7"/>
      <c r="I5" s="7"/>
    </row>
    <row r="6" spans="1:9" ht="15" customHeight="1" x14ac:dyDescent="0.45">
      <c r="A6" s="6" t="s">
        <v>15</v>
      </c>
      <c r="B6" s="5"/>
      <c r="C6" s="5"/>
      <c r="D6" s="5"/>
      <c r="E6" s="5"/>
      <c r="F6" s="5"/>
      <c r="G6" s="5"/>
      <c r="H6" s="5"/>
      <c r="I6" s="5"/>
    </row>
    <row r="7" spans="1:9" ht="16.8" x14ac:dyDescent="0.45">
      <c r="A7" s="15" t="s">
        <v>8</v>
      </c>
      <c r="B7" s="7"/>
      <c r="C7" s="7"/>
      <c r="D7" s="7"/>
      <c r="E7" s="7"/>
      <c r="F7" s="7"/>
      <c r="G7" s="7"/>
      <c r="H7" s="7"/>
      <c r="I7" s="7"/>
    </row>
    <row r="8" spans="1:9" ht="16.8" x14ac:dyDescent="0.45">
      <c r="A8" s="7"/>
      <c r="B8" s="7"/>
      <c r="C8" s="7"/>
      <c r="D8" s="7"/>
      <c r="E8" s="7"/>
      <c r="F8" s="7"/>
      <c r="G8" s="7"/>
      <c r="H8" s="7"/>
      <c r="I8" s="7"/>
    </row>
    <row r="9" spans="1:9" ht="50.4" x14ac:dyDescent="0.45">
      <c r="A9" s="7"/>
      <c r="B9" s="8" t="s">
        <v>10</v>
      </c>
      <c r="C9" s="8" t="s">
        <v>0</v>
      </c>
      <c r="D9" s="8" t="s">
        <v>1</v>
      </c>
      <c r="E9" s="9" t="s">
        <v>13</v>
      </c>
      <c r="F9" s="9" t="s">
        <v>14</v>
      </c>
      <c r="G9" s="8" t="s">
        <v>9</v>
      </c>
      <c r="H9" s="8" t="s">
        <v>2</v>
      </c>
      <c r="I9" s="8" t="s">
        <v>3</v>
      </c>
    </row>
    <row r="10" spans="1:9" ht="22.5" customHeight="1" x14ac:dyDescent="0.45">
      <c r="A10" s="10" t="s">
        <v>5</v>
      </c>
      <c r="B10" s="18">
        <v>1636762</v>
      </c>
      <c r="C10" s="11">
        <v>115404369.69999999</v>
      </c>
      <c r="D10" s="11">
        <v>995602759.89999998</v>
      </c>
      <c r="E10" s="12">
        <v>92163390.769999996</v>
      </c>
      <c r="F10" s="12">
        <v>4491039.22</v>
      </c>
      <c r="G10" s="11">
        <f>SUM(E10:F10)</f>
        <v>96654429.989999995</v>
      </c>
      <c r="H10" s="11">
        <f>C10+D10+G10</f>
        <v>1207661559.5899999</v>
      </c>
      <c r="I10" s="13">
        <f>H10/B10</f>
        <v>737.83577550676273</v>
      </c>
    </row>
    <row r="11" spans="1:9" ht="22.5" customHeight="1" x14ac:dyDescent="0.45">
      <c r="A11" s="10" t="s">
        <v>4</v>
      </c>
      <c r="B11" s="18">
        <v>3266126</v>
      </c>
      <c r="C11" s="11">
        <v>247633471.05999997</v>
      </c>
      <c r="D11" s="11">
        <v>1402448384.46</v>
      </c>
      <c r="E11" s="12">
        <v>105531584.72</v>
      </c>
      <c r="F11" s="12">
        <v>5226009.08</v>
      </c>
      <c r="G11" s="11">
        <f>SUM(E11:F11)</f>
        <v>110757593.8</v>
      </c>
      <c r="H11" s="11">
        <f>C11+D11+G11</f>
        <v>1760839449.3199999</v>
      </c>
      <c r="I11" s="13">
        <f>H11/B11</f>
        <v>539.12171463072764</v>
      </c>
    </row>
    <row r="12" spans="1:9" ht="22.5" customHeight="1" x14ac:dyDescent="0.45">
      <c r="A12" s="10" t="s">
        <v>6</v>
      </c>
      <c r="B12" s="18">
        <v>688592</v>
      </c>
      <c r="C12" s="11">
        <v>31092837.550000001</v>
      </c>
      <c r="D12" s="11">
        <v>288948253.55000001</v>
      </c>
      <c r="E12" s="12">
        <v>15619120.529999999</v>
      </c>
      <c r="F12" s="12">
        <v>1195487.9099999999</v>
      </c>
      <c r="G12" s="11">
        <f>SUM(E12:F12)</f>
        <v>16814608.439999998</v>
      </c>
      <c r="H12" s="11">
        <f>C12+D12+G12</f>
        <v>336855699.54000002</v>
      </c>
      <c r="I12" s="13">
        <f>H12/B12</f>
        <v>489.19490720194256</v>
      </c>
    </row>
    <row r="13" spans="1:9" ht="22.5" customHeight="1" x14ac:dyDescent="0.45">
      <c r="A13" s="10" t="s">
        <v>16</v>
      </c>
      <c r="B13" s="18">
        <v>794288</v>
      </c>
      <c r="C13" s="11">
        <v>41959231.480000004</v>
      </c>
      <c r="D13" s="11">
        <v>306389104.99000001</v>
      </c>
      <c r="E13" s="12">
        <v>26063610.32</v>
      </c>
      <c r="F13" s="12">
        <v>4401832.25</v>
      </c>
      <c r="G13" s="11">
        <f>SUM(E13:F13)</f>
        <v>30465442.57</v>
      </c>
      <c r="H13" s="11">
        <f>C13+D13+G13</f>
        <v>378813779.04000002</v>
      </c>
      <c r="I13" s="13">
        <f>H13/B13</f>
        <v>476.92245009366883</v>
      </c>
    </row>
    <row r="14" spans="1:9" ht="22.5" customHeight="1" x14ac:dyDescent="0.45">
      <c r="A14" s="10" t="s">
        <v>7</v>
      </c>
      <c r="B14" s="18">
        <v>574654</v>
      </c>
      <c r="C14" s="11">
        <v>22562827.849999998</v>
      </c>
      <c r="D14" s="11">
        <v>219442435.84999999</v>
      </c>
      <c r="E14" s="12">
        <v>16829358.02</v>
      </c>
      <c r="F14" s="12">
        <v>838635.55</v>
      </c>
      <c r="G14" s="11">
        <f>SUM(E14:F14)</f>
        <v>17667993.57</v>
      </c>
      <c r="H14" s="11">
        <f>C14+D14+G14</f>
        <v>259673257.26999998</v>
      </c>
      <c r="I14" s="13">
        <f>H14/B14</f>
        <v>451.87757723778134</v>
      </c>
    </row>
    <row r="15" spans="1:9" ht="22.5" customHeight="1" x14ac:dyDescent="0.45">
      <c r="A15" s="10" t="s">
        <v>11</v>
      </c>
      <c r="B15" s="18">
        <v>674997</v>
      </c>
      <c r="C15" s="11">
        <v>36240004.020000003</v>
      </c>
      <c r="D15" s="11">
        <v>235260813.11000001</v>
      </c>
      <c r="E15" s="12">
        <v>18729779.91</v>
      </c>
      <c r="F15" s="12">
        <v>933155.85</v>
      </c>
      <c r="G15" s="11">
        <f>SUM(E15:F15)</f>
        <v>19662935.760000002</v>
      </c>
      <c r="H15" s="11">
        <f>C15+D15+G15</f>
        <v>291163752.88999999</v>
      </c>
      <c r="I15" s="13">
        <f>H15/B15</f>
        <v>431.35562512129684</v>
      </c>
    </row>
  </sheetData>
  <sortState ref="A10:I15">
    <sortCondition descending="1" ref="I10:I15"/>
  </sortState>
  <mergeCells count="2"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POBLACIÓN</vt:lpstr>
      <vt:lpstr>Orden PIE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2019-11-21T09:26:54Z</cp:lastPrinted>
  <dcterms:created xsi:type="dcterms:W3CDTF">2014-06-04T07:37:15Z</dcterms:created>
  <dcterms:modified xsi:type="dcterms:W3CDTF">2021-10-19T08:43:21Z</dcterms:modified>
</cp:coreProperties>
</file>